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netrodgers/Library/CloudStorage/Dropbox/My Mac (Mac-mini.local)/Documents/Secretariat/Forms/Re-Certification/Form templates/"/>
    </mc:Choice>
  </mc:AlternateContent>
  <xr:revisionPtr revIDLastSave="0" documentId="13_ncr:1_{ABD13780-ACA9-B742-A580-01B247287470}" xr6:coauthVersionLast="47" xr6:coauthVersionMax="47" xr10:uidLastSave="{00000000-0000-0000-0000-000000000000}"/>
  <bookViews>
    <workbookView xWindow="-34620" yWindow="500" windowWidth="32620" windowHeight="21100" xr2:uid="{00000000-000D-0000-FFFF-FFFF00000000}"/>
  </bookViews>
  <sheets>
    <sheet name="Start here" sheetId="12" r:id="rId1"/>
    <sheet name="Year 1" sheetId="3" r:id="rId2"/>
    <sheet name="Year 2" sheetId="13" r:id="rId3"/>
    <sheet name="Year 3" sheetId="14" r:id="rId4"/>
    <sheet name="Year 4" sheetId="15" r:id="rId5"/>
    <sheet name="Year 5" sheetId="16" r:id="rId6"/>
    <sheet name="Summary" sheetId="19" r:id="rId7"/>
    <sheet name="Supplemental" sheetId="17" r:id="rId8"/>
    <sheet name="+" sheetId="20" r:id="rId9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3" i="16" l="1"/>
  <c r="J121" i="16"/>
  <c r="I124" i="16" s="1"/>
  <c r="J116" i="16"/>
  <c r="J115" i="16"/>
  <c r="J114" i="16"/>
  <c r="J113" i="16"/>
  <c r="J112" i="16"/>
  <c r="J111" i="16"/>
  <c r="J110" i="16"/>
  <c r="J109" i="16"/>
  <c r="J107" i="16"/>
  <c r="J106" i="16"/>
  <c r="J105" i="16"/>
  <c r="J104" i="16"/>
  <c r="J103" i="16"/>
  <c r="J102" i="16"/>
  <c r="J101" i="16"/>
  <c r="I117" i="16" s="1"/>
  <c r="I99" i="16" s="1"/>
  <c r="K99" i="16" s="1"/>
  <c r="K131" i="16" s="1"/>
  <c r="J123" i="15"/>
  <c r="J121" i="15"/>
  <c r="I124" i="15" s="1"/>
  <c r="J116" i="15"/>
  <c r="J115" i="15"/>
  <c r="J114" i="15"/>
  <c r="J113" i="15"/>
  <c r="J112" i="15"/>
  <c r="J111" i="15"/>
  <c r="J110" i="15"/>
  <c r="J109" i="15"/>
  <c r="J107" i="15"/>
  <c r="J106" i="15"/>
  <c r="J105" i="15"/>
  <c r="J104" i="15"/>
  <c r="J103" i="15"/>
  <c r="J102" i="15"/>
  <c r="J101" i="15"/>
  <c r="I117" i="15" s="1"/>
  <c r="I99" i="15" s="1"/>
  <c r="K99" i="15" s="1"/>
  <c r="J123" i="14"/>
  <c r="J121" i="14"/>
  <c r="I124" i="14" s="1"/>
  <c r="J116" i="14"/>
  <c r="J115" i="14"/>
  <c r="J114" i="14"/>
  <c r="J113" i="14"/>
  <c r="J112" i="14"/>
  <c r="J111" i="14"/>
  <c r="J110" i="14"/>
  <c r="J109" i="14"/>
  <c r="J107" i="14"/>
  <c r="J106" i="14"/>
  <c r="J105" i="14"/>
  <c r="J104" i="14"/>
  <c r="J103" i="14"/>
  <c r="J102" i="14"/>
  <c r="J101" i="14"/>
  <c r="I117" i="14" s="1"/>
  <c r="I99" i="14" s="1"/>
  <c r="K99" i="14" s="1"/>
  <c r="K131" i="14" s="1"/>
  <c r="J123" i="13"/>
  <c r="J121" i="13"/>
  <c r="I124" i="13" s="1"/>
  <c r="J116" i="13"/>
  <c r="J115" i="13"/>
  <c r="J114" i="13"/>
  <c r="J113" i="13"/>
  <c r="J112" i="13"/>
  <c r="J111" i="13"/>
  <c r="J110" i="13"/>
  <c r="J109" i="13"/>
  <c r="J107" i="13"/>
  <c r="J106" i="13"/>
  <c r="J105" i="13"/>
  <c r="J104" i="13"/>
  <c r="J103" i="13"/>
  <c r="J102" i="13"/>
  <c r="J101" i="13"/>
  <c r="I117" i="13" s="1"/>
  <c r="I99" i="13" s="1"/>
  <c r="K99" i="13" s="1"/>
  <c r="K131" i="13" s="1"/>
  <c r="J96" i="16"/>
  <c r="J95" i="16"/>
  <c r="J94" i="16"/>
  <c r="J93" i="16"/>
  <c r="J92" i="16"/>
  <c r="I97" i="16" s="1"/>
  <c r="J87" i="16"/>
  <c r="J86" i="16"/>
  <c r="J85" i="16"/>
  <c r="J84" i="16"/>
  <c r="J83" i="16"/>
  <c r="I88" i="16" s="1"/>
  <c r="I74" i="16" s="1"/>
  <c r="K74" i="16" s="1"/>
  <c r="J82" i="16"/>
  <c r="J81" i="16"/>
  <c r="J80" i="16"/>
  <c r="J79" i="16"/>
  <c r="J78" i="16"/>
  <c r="J96" i="15"/>
  <c r="J95" i="15"/>
  <c r="J94" i="15"/>
  <c r="J93" i="15"/>
  <c r="J92" i="15"/>
  <c r="I97" i="15" s="1"/>
  <c r="J87" i="15"/>
  <c r="J86" i="15"/>
  <c r="J85" i="15"/>
  <c r="J84" i="15"/>
  <c r="J83" i="15"/>
  <c r="J82" i="15"/>
  <c r="J81" i="15"/>
  <c r="J80" i="15"/>
  <c r="J79" i="15"/>
  <c r="J78" i="15"/>
  <c r="J96" i="14"/>
  <c r="J95" i="14"/>
  <c r="J94" i="14"/>
  <c r="J93" i="14"/>
  <c r="J92" i="14"/>
  <c r="I97" i="14" s="1"/>
  <c r="J87" i="14"/>
  <c r="J86" i="14"/>
  <c r="J85" i="14"/>
  <c r="J84" i="14"/>
  <c r="J83" i="14"/>
  <c r="I88" i="14" s="1"/>
  <c r="I74" i="14" s="1"/>
  <c r="K74" i="14" s="1"/>
  <c r="J82" i="14"/>
  <c r="J81" i="14"/>
  <c r="J80" i="14"/>
  <c r="J79" i="14"/>
  <c r="J78" i="14"/>
  <c r="J96" i="13"/>
  <c r="J95" i="13"/>
  <c r="J94" i="13"/>
  <c r="J93" i="13"/>
  <c r="J92" i="13"/>
  <c r="I97" i="13" s="1"/>
  <c r="J87" i="13"/>
  <c r="J86" i="13"/>
  <c r="J85" i="13"/>
  <c r="J84" i="13"/>
  <c r="J83" i="13"/>
  <c r="I88" i="13" s="1"/>
  <c r="I74" i="13" s="1"/>
  <c r="K74" i="13" s="1"/>
  <c r="J82" i="13"/>
  <c r="J81" i="13"/>
  <c r="J80" i="13"/>
  <c r="J79" i="13"/>
  <c r="J78" i="13"/>
  <c r="B70" i="16"/>
  <c r="J70" i="16" s="1"/>
  <c r="B69" i="16"/>
  <c r="J69" i="16" s="1"/>
  <c r="I71" i="16" s="1"/>
  <c r="B54" i="16"/>
  <c r="J54" i="16" s="1"/>
  <c r="J53" i="16"/>
  <c r="B53" i="16"/>
  <c r="B70" i="15"/>
  <c r="J70" i="15" s="1"/>
  <c r="B69" i="15"/>
  <c r="J69" i="15" s="1"/>
  <c r="I71" i="15" s="1"/>
  <c r="B54" i="15"/>
  <c r="J54" i="15" s="1"/>
  <c r="B53" i="15"/>
  <c r="J53" i="15" s="1"/>
  <c r="B70" i="14"/>
  <c r="J70" i="14" s="1"/>
  <c r="B69" i="14"/>
  <c r="J69" i="14" s="1"/>
  <c r="I71" i="14" s="1"/>
  <c r="B54" i="14"/>
  <c r="J54" i="14" s="1"/>
  <c r="B53" i="14"/>
  <c r="J53" i="14" s="1"/>
  <c r="I55" i="14" s="1"/>
  <c r="B70" i="13"/>
  <c r="J70" i="13" s="1"/>
  <c r="B69" i="13"/>
  <c r="J69" i="13" s="1"/>
  <c r="I71" i="13" s="1"/>
  <c r="B54" i="13"/>
  <c r="J54" i="13" s="1"/>
  <c r="B53" i="13"/>
  <c r="J53" i="13" s="1"/>
  <c r="I55" i="13" s="1"/>
  <c r="B70" i="3"/>
  <c r="J70" i="3" s="1"/>
  <c r="B69" i="3"/>
  <c r="J69" i="3" s="1"/>
  <c r="I71" i="3" s="1"/>
  <c r="B54" i="3"/>
  <c r="J54" i="3" s="1"/>
  <c r="B53" i="3"/>
  <c r="J53" i="3" s="1"/>
  <c r="B4" i="19"/>
  <c r="E5" i="19" s="1"/>
  <c r="C2" i="16"/>
  <c r="I131" i="16" s="1"/>
  <c r="C2" i="15"/>
  <c r="I131" i="15" s="1"/>
  <c r="C2" i="14"/>
  <c r="I131" i="14" s="1"/>
  <c r="C2" i="13"/>
  <c r="I131" i="13" s="1"/>
  <c r="C2" i="3"/>
  <c r="I88" i="15" l="1"/>
  <c r="I74" i="15" s="1"/>
  <c r="K74" i="15" s="1"/>
  <c r="K131" i="15" s="1"/>
  <c r="I55" i="16"/>
  <c r="I55" i="15"/>
  <c r="I55" i="3"/>
  <c r="B5" i="19"/>
  <c r="C5" i="19"/>
  <c r="D5" i="19"/>
  <c r="F5" i="19"/>
  <c r="J36" i="16" l="1"/>
  <c r="J35" i="16"/>
  <c r="J34" i="16"/>
  <c r="J33" i="16"/>
  <c r="J32" i="16"/>
  <c r="J28" i="16"/>
  <c r="J27" i="16"/>
  <c r="J26" i="16"/>
  <c r="J25" i="16"/>
  <c r="J24" i="16"/>
  <c r="I29" i="16" s="1"/>
  <c r="J20" i="16"/>
  <c r="J19" i="16"/>
  <c r="J18" i="16"/>
  <c r="J17" i="16"/>
  <c r="J16" i="16"/>
  <c r="J15" i="16"/>
  <c r="J14" i="16"/>
  <c r="J13" i="16"/>
  <c r="J12" i="16"/>
  <c r="J11" i="16"/>
  <c r="J10" i="16"/>
  <c r="A3" i="16"/>
  <c r="J36" i="15"/>
  <c r="J35" i="15"/>
  <c r="J34" i="15"/>
  <c r="J33" i="15"/>
  <c r="J32" i="15"/>
  <c r="I37" i="15" s="1"/>
  <c r="J28" i="15"/>
  <c r="J27" i="15"/>
  <c r="J26" i="15"/>
  <c r="J25" i="15"/>
  <c r="J24" i="15"/>
  <c r="J20" i="15"/>
  <c r="J19" i="15"/>
  <c r="J18" i="15"/>
  <c r="J17" i="15"/>
  <c r="J16" i="15"/>
  <c r="J15" i="15"/>
  <c r="J14" i="15"/>
  <c r="J13" i="15"/>
  <c r="J12" i="15"/>
  <c r="J11" i="15"/>
  <c r="J10" i="15"/>
  <c r="A3" i="15"/>
  <c r="J36" i="14"/>
  <c r="J35" i="14"/>
  <c r="J34" i="14"/>
  <c r="J33" i="14"/>
  <c r="J32" i="14"/>
  <c r="J28" i="14"/>
  <c r="J27" i="14"/>
  <c r="J26" i="14"/>
  <c r="J25" i="14"/>
  <c r="J24" i="14"/>
  <c r="J20" i="14"/>
  <c r="J19" i="14"/>
  <c r="J18" i="14"/>
  <c r="J17" i="14"/>
  <c r="J16" i="14"/>
  <c r="J15" i="14"/>
  <c r="J14" i="14"/>
  <c r="J13" i="14"/>
  <c r="J12" i="14"/>
  <c r="J11" i="14"/>
  <c r="J10" i="14"/>
  <c r="A3" i="14"/>
  <c r="J36" i="13"/>
  <c r="J35" i="13"/>
  <c r="J34" i="13"/>
  <c r="J33" i="13"/>
  <c r="J32" i="13"/>
  <c r="J28" i="13"/>
  <c r="J27" i="13"/>
  <c r="J26" i="13"/>
  <c r="J25" i="13"/>
  <c r="J24" i="13"/>
  <c r="J20" i="13"/>
  <c r="J19" i="13"/>
  <c r="J18" i="13"/>
  <c r="J17" i="13"/>
  <c r="J16" i="13"/>
  <c r="J15" i="13"/>
  <c r="J14" i="13"/>
  <c r="J13" i="13"/>
  <c r="J12" i="13"/>
  <c r="J11" i="13"/>
  <c r="J10" i="13"/>
  <c r="A3" i="13"/>
  <c r="J11" i="3"/>
  <c r="J12" i="3"/>
  <c r="J13" i="3"/>
  <c r="J14" i="3"/>
  <c r="J15" i="3"/>
  <c r="J16" i="3"/>
  <c r="J17" i="3"/>
  <c r="J18" i="3"/>
  <c r="J19" i="3"/>
  <c r="J20" i="3"/>
  <c r="J10" i="3"/>
  <c r="I37" i="16" l="1"/>
  <c r="I29" i="15"/>
  <c r="I29" i="14"/>
  <c r="I21" i="15"/>
  <c r="I6" i="15" s="1"/>
  <c r="I37" i="14"/>
  <c r="I29" i="13"/>
  <c r="I37" i="13"/>
  <c r="F9" i="19"/>
  <c r="I21" i="16"/>
  <c r="I39" i="14"/>
  <c r="K39" i="14" s="1"/>
  <c r="D8" i="19" s="1"/>
  <c r="I21" i="14"/>
  <c r="I21" i="13"/>
  <c r="K6" i="15"/>
  <c r="I21" i="3"/>
  <c r="C9" i="19" l="1"/>
  <c r="E9" i="19"/>
  <c r="I6" i="16"/>
  <c r="K6" i="16" s="1"/>
  <c r="F7" i="19" s="1"/>
  <c r="I6" i="13"/>
  <c r="K6" i="13" s="1"/>
  <c r="C7" i="19" s="1"/>
  <c r="I6" i="14"/>
  <c r="K6" i="14" s="1"/>
  <c r="D9" i="19"/>
  <c r="F10" i="19"/>
  <c r="E10" i="19"/>
  <c r="I39" i="13"/>
  <c r="K39" i="13" s="1"/>
  <c r="C8" i="19" s="1"/>
  <c r="I39" i="15"/>
  <c r="K39" i="15" s="1"/>
  <c r="E8" i="19" s="1"/>
  <c r="E7" i="19"/>
  <c r="I39" i="16"/>
  <c r="K39" i="16" s="1"/>
  <c r="F8" i="19" s="1"/>
  <c r="D10" i="19"/>
  <c r="C10" i="19"/>
  <c r="D7" i="19" l="1"/>
  <c r="D11" i="19"/>
  <c r="J105" i="3"/>
  <c r="J86" i="3"/>
  <c r="J85" i="3"/>
  <c r="J84" i="3"/>
  <c r="J83" i="3"/>
  <c r="J82" i="3"/>
  <c r="J116" i="3"/>
  <c r="J115" i="3"/>
  <c r="J114" i="3"/>
  <c r="J113" i="3"/>
  <c r="J112" i="3"/>
  <c r="J111" i="3"/>
  <c r="J110" i="3"/>
  <c r="J109" i="3"/>
  <c r="J107" i="3"/>
  <c r="J106" i="3"/>
  <c r="J104" i="3"/>
  <c r="J103" i="3"/>
  <c r="J102" i="3"/>
  <c r="J101" i="3"/>
  <c r="J96" i="3"/>
  <c r="J95" i="3"/>
  <c r="J94" i="3"/>
  <c r="J93" i="3"/>
  <c r="J92" i="3"/>
  <c r="J87" i="3"/>
  <c r="J81" i="3"/>
  <c r="J80" i="3"/>
  <c r="J79" i="3"/>
  <c r="J78" i="3"/>
  <c r="J24" i="3"/>
  <c r="J25" i="3"/>
  <c r="J26" i="3"/>
  <c r="J27" i="3"/>
  <c r="J28" i="3"/>
  <c r="J32" i="3"/>
  <c r="J33" i="3"/>
  <c r="J34" i="3"/>
  <c r="J35" i="3"/>
  <c r="J36" i="3"/>
  <c r="J121" i="3"/>
  <c r="J123" i="3"/>
  <c r="A3" i="3"/>
  <c r="I124" i="3" l="1"/>
  <c r="I117" i="3"/>
  <c r="I88" i="3"/>
  <c r="I97" i="3"/>
  <c r="I29" i="3"/>
  <c r="I37" i="3"/>
  <c r="E11" i="19"/>
  <c r="C11" i="19"/>
  <c r="F11" i="19"/>
  <c r="C6" i="19"/>
  <c r="D6" i="19" s="1"/>
  <c r="E6" i="19" s="1"/>
  <c r="F6" i="19" s="1"/>
  <c r="I131" i="3"/>
  <c r="I6" i="3" l="1"/>
  <c r="I99" i="3"/>
  <c r="K99" i="3" s="1"/>
  <c r="B10" i="19" s="1"/>
  <c r="G10" i="19" s="1"/>
  <c r="I74" i="3"/>
  <c r="I39" i="3"/>
  <c r="K6" i="3"/>
  <c r="K74" i="3" l="1"/>
  <c r="B9" i="19" s="1"/>
  <c r="G9" i="19" s="1"/>
  <c r="K39" i="3"/>
  <c r="B8" i="19" s="1"/>
  <c r="G8" i="19" s="1"/>
  <c r="B7" i="19"/>
  <c r="G7" i="19" s="1"/>
  <c r="G11" i="19" l="1"/>
  <c r="K131" i="3"/>
  <c r="B11" i="19"/>
</calcChain>
</file>

<file path=xl/sharedStrings.xml><?xml version="1.0" encoding="utf-8"?>
<sst xmlns="http://schemas.openxmlformats.org/spreadsheetml/2006/main" count="866" uniqueCount="98">
  <si>
    <t>Dates</t>
  </si>
  <si>
    <t>Presentation, Platform/Poster presented at any meeting relevant to Laboratory Animal Medicine</t>
  </si>
  <si>
    <t>Name of course</t>
  </si>
  <si>
    <t>Institution where presented</t>
  </si>
  <si>
    <t>European College of Laboratory Animal Medicine</t>
  </si>
  <si>
    <t>Points</t>
  </si>
  <si>
    <t>TOTAL POINTS REQUESTED FOR</t>
  </si>
  <si>
    <t>Total</t>
  </si>
  <si>
    <t>Number of primary author publications</t>
  </si>
  <si>
    <t>Number of primary author publications*</t>
  </si>
  <si>
    <t>Number of trainees</t>
  </si>
  <si>
    <t>Attendance at relevant course work (6 points/day)</t>
  </si>
  <si>
    <t>Attendance at other relevant meetings (4 points/day)</t>
  </si>
  <si>
    <t>* in some cases this is the first, in others the last name</t>
  </si>
  <si>
    <t>Title of presentation</t>
  </si>
  <si>
    <t>Related teaching/lecturing (4 points/day)</t>
  </si>
  <si>
    <t>5 year total</t>
  </si>
  <si>
    <t>ECLAM re-certification</t>
  </si>
  <si>
    <t>Each Diplomate must demonstrate a minimum of 100 points altogether over the five-year re-certification period. Activities earning a minimum of 15 points must be demonstrated in at least three of the four categories.</t>
  </si>
  <si>
    <t>Instructions</t>
  </si>
  <si>
    <t>Attendance at Laboratory Animal Medicine meetings/congresses (8 points/day)</t>
  </si>
  <si>
    <t>Year</t>
  </si>
  <si>
    <t>Record of re-evaluation for</t>
  </si>
  <si>
    <t>No. of days</t>
  </si>
  <si>
    <t xml:space="preserve">x 8 = </t>
  </si>
  <si>
    <t>x 4 =</t>
  </si>
  <si>
    <t>x 8 =</t>
  </si>
  <si>
    <t>x 10 =</t>
  </si>
  <si>
    <t>x 6 =</t>
  </si>
  <si>
    <t>x 2 =</t>
  </si>
  <si>
    <t>Section 1 total</t>
  </si>
  <si>
    <t>Subtotal</t>
  </si>
  <si>
    <t>Section 2 total</t>
  </si>
  <si>
    <t>Section 3 total</t>
  </si>
  <si>
    <t>Section 4. Involvement in College and related activities</t>
  </si>
  <si>
    <t>Section 4 total</t>
  </si>
  <si>
    <t>Number of non-primary author publications</t>
  </si>
  <si>
    <t xml:space="preserve">x 4 = </t>
  </si>
  <si>
    <t>Enter your name:</t>
  </si>
  <si>
    <t>Points are automatically summarised below:</t>
  </si>
  <si>
    <t>Total points must be at least 100</t>
  </si>
  <si>
    <t>Enter any supplementary information on this worksheet.</t>
  </si>
  <si>
    <t>ECLAM-Related (4-8 points/year):</t>
  </si>
  <si>
    <r>
      <t xml:space="preserve">ECLAM examination questions </t>
    </r>
    <r>
      <rPr>
        <b/>
        <i/>
        <sz val="12"/>
        <rFont val="Arial"/>
        <family val="2"/>
      </rPr>
      <t>accepted</t>
    </r>
  </si>
  <si>
    <t>ECLAM Council:</t>
  </si>
  <si>
    <t>ECLAM: Chair of committee:</t>
  </si>
  <si>
    <t>ECLAM: Member of committee:</t>
  </si>
  <si>
    <t>ECLAM: Examiner:</t>
  </si>
  <si>
    <t>DO NOT ENTER DATA IN THE BLUE BOXES. IT WILL BE CALCULATED FROM THE YEAR 1-5 TABS.</t>
  </si>
  <si>
    <t>DO NOT ENTER ANYTHING IN BLUE BOXES.</t>
  </si>
  <si>
    <t>Name of meeting, organiser and location</t>
  </si>
  <si>
    <t>Summary of Re-certification Points Requested</t>
  </si>
  <si>
    <t>5. Year 1-5 tabs: Enter information in the yellow boxes. Points will be automatically calculated and displayed on the Summary tab at the end.</t>
  </si>
  <si>
    <t>6. When you have finished entering information in all 5 year tabs, check to ensure that the total on the Summary page is at least 100, and that you have a minimum of 15 points in 3 of the 4 categories.</t>
  </si>
  <si>
    <t>From:</t>
  </si>
  <si>
    <t>Must have at least 15 points in 3 of the 4 sections.</t>
  </si>
  <si>
    <t xml:space="preserve">1. You should see several tabs at the bottom of this Excel workbook. If you do not, make sure your computer is set to Show Sheet Tabs. On a Mac, select Excel/Preferences/View/and select Sheet Tabs under the Show in Workbook section. On a Windows PC, select File/Options/Advanced, and under Display options for this workbook, select Show sheet tabs. </t>
  </si>
  <si>
    <t xml:space="preserve">Sec 1. Attendance at congresses/meetings </t>
  </si>
  <si>
    <t xml:space="preserve">Sec. 2. Publications or published works </t>
  </si>
  <si>
    <t>Sec. 3. Presentations/communication</t>
  </si>
  <si>
    <t>Sec. 4. Involvement in College and related activities</t>
  </si>
  <si>
    <t>Prague</t>
  </si>
  <si>
    <t>I hereby certify that I am active in laboratory animal medicine for 60% time (24 hours/week based on a normal work week of 40 hours).</t>
  </si>
  <si>
    <t>Data ranges</t>
  </si>
  <si>
    <t>No. of presentations/posters</t>
  </si>
  <si>
    <t>Virtual</t>
  </si>
  <si>
    <t>Select</t>
  </si>
  <si>
    <t>You must have attended at least two AGMs in the past 5 years, unless you have received dispensation from the College in advance. Indicate whether you have attended the following AGMs:</t>
  </si>
  <si>
    <t>2018-2022</t>
  </si>
  <si>
    <t>2019-2023</t>
  </si>
  <si>
    <t>2020-2024</t>
  </si>
  <si>
    <r>
      <t xml:space="preserve">3. Enter data </t>
    </r>
    <r>
      <rPr>
        <b/>
        <sz val="14"/>
        <color rgb="FFFF0000"/>
        <rFont val="Arial"/>
        <family val="2"/>
      </rPr>
      <t>ONLY in YELLOW boxes</t>
    </r>
    <r>
      <rPr>
        <sz val="14"/>
        <rFont val="Arial"/>
        <family val="2"/>
      </rPr>
      <t>. The totals will be shown automatically on the Summary tab at the end.</t>
    </r>
  </si>
  <si>
    <t>Select the correct re-certification cycle:</t>
  </si>
  <si>
    <t>Section 1. Continuing education</t>
  </si>
  <si>
    <t>Attendance at Laboratory Animal Medicine meetings/congresses (8 points/day, with 1 day=at least 6 hours of contact time)</t>
  </si>
  <si>
    <t>2. Save this workbook with your surname and year, i.e.  "OppenheimerRecertification2024.xlsx".</t>
  </si>
  <si>
    <t>4. 'Start here' tab: Type your name and select your recertification cycle in the yellow boxes below. Indicate which AGMs you attended in the 5-year cycle.</t>
  </si>
  <si>
    <t>Section 2. Publications</t>
  </si>
  <si>
    <t>Full reference (authors, title, journal/book, date)</t>
  </si>
  <si>
    <t>List journal name</t>
  </si>
  <si>
    <t>Provide the URL or DOI of the publication, or attach copies</t>
  </si>
  <si>
    <t>Your role</t>
  </si>
  <si>
    <t>Select one</t>
  </si>
  <si>
    <r>
      <t xml:space="preserve">B. Publication in </t>
    </r>
    <r>
      <rPr>
        <b/>
        <sz val="12"/>
        <rFont val="Arial"/>
        <family val="2"/>
      </rPr>
      <t>other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peer-reviewed</t>
    </r>
    <r>
      <rPr>
        <sz val="12"/>
        <rFont val="Arial"/>
        <family val="2"/>
      </rPr>
      <t xml:space="preserve"> media </t>
    </r>
  </si>
  <si>
    <t xml:space="preserve">Section 2. Publications </t>
  </si>
  <si>
    <t>Name of meeting</t>
  </si>
  <si>
    <t>Section 3. Presentations and teaching</t>
  </si>
  <si>
    <t>How many hours did you contribute this year?</t>
  </si>
  <si>
    <t>How did you contribute to this activity this year? (i.e. application reviews, programme development, exam preparation, examiner/observer)</t>
  </si>
  <si>
    <t>Name of committee or activity</t>
  </si>
  <si>
    <t>Non-ECLAM organisation:</t>
  </si>
  <si>
    <t>Number of questions accepted by the Examinations or Mock Examination Committee:</t>
  </si>
  <si>
    <t>ECLAM resident supervision</t>
  </si>
  <si>
    <t>Name(s):</t>
  </si>
  <si>
    <t>7. EBVS now allows you to 'self-certify' that you are in good standing as a veterinarian. Please complete the box on this page to self-certify.</t>
  </si>
  <si>
    <r>
      <t>8. Send the completed workbook by email to Secretariat.ECLAM@gmail.com</t>
    </r>
    <r>
      <rPr>
        <b/>
        <sz val="14"/>
        <color rgb="FFFF0000"/>
        <rFont val="Arial"/>
        <family val="2"/>
      </rPr>
      <t>.</t>
    </r>
  </si>
  <si>
    <t xml:space="preserve">Please self-certify that you are in good standing with your veterinary licensing body:		
		</t>
  </si>
  <si>
    <r>
      <t xml:space="preserve">A. Publication in </t>
    </r>
    <r>
      <rPr>
        <b/>
        <sz val="12"/>
        <rFont val="Arial"/>
        <family val="2"/>
      </rPr>
      <t>peer-reviewed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Laboratory Animal Medicine</t>
    </r>
    <r>
      <rPr>
        <sz val="12"/>
        <rFont val="Arial"/>
        <family val="2"/>
      </rPr>
      <t xml:space="preserve"> focused media (e.g., </t>
    </r>
    <r>
      <rPr>
        <i/>
        <sz val="12"/>
        <rFont val="Arial"/>
        <family val="2"/>
      </rPr>
      <t>Laboratory Animals, JAALAS, Comp Med</t>
    </r>
    <r>
      <rPr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</si>
</sst>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37" x14ac:knownFonts="1"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8"/>
      <color theme="3"/>
      <name val="Arial"/>
      <family val="2"/>
    </font>
    <font>
      <sz val="18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b/>
      <sz val="16"/>
      <color theme="3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24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u/>
      <sz val="12"/>
      <color theme="10"/>
      <name val="Arial"/>
      <family val="2"/>
    </font>
    <font>
      <b/>
      <u/>
      <sz val="14"/>
      <color theme="10"/>
      <name val="Arial"/>
      <family val="2"/>
    </font>
    <font>
      <b/>
      <sz val="16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theme="4" tint="0.499984740745262"/>
      </left>
      <right/>
      <top style="thick">
        <color theme="4" tint="0.499984740745262"/>
      </top>
      <bottom/>
      <diagonal/>
    </border>
    <border>
      <left/>
      <right/>
      <top style="thick">
        <color theme="4" tint="0.499984740745262"/>
      </top>
      <bottom/>
      <diagonal/>
    </border>
    <border>
      <left/>
      <right style="thick">
        <color theme="4" tint="0.499984740745262"/>
      </right>
      <top style="thick">
        <color theme="4" tint="0.499984740745262"/>
      </top>
      <bottom/>
      <diagonal/>
    </border>
    <border>
      <left style="thick">
        <color theme="4" tint="0.499984740745262"/>
      </left>
      <right/>
      <top/>
      <bottom/>
      <diagonal/>
    </border>
    <border>
      <left/>
      <right style="thick">
        <color theme="4" tint="0.499984740745262"/>
      </right>
      <top/>
      <bottom/>
      <diagonal/>
    </border>
    <border>
      <left style="thick">
        <color theme="4" tint="0.499984740745262"/>
      </left>
      <right/>
      <top/>
      <bottom style="thick">
        <color theme="4" tint="0.499984740745262"/>
      </bottom>
      <diagonal/>
    </border>
    <border>
      <left/>
      <right style="thick">
        <color theme="4" tint="0.499984740745262"/>
      </right>
      <top/>
      <bottom style="thick">
        <color theme="4" tint="0.499984740745262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dotted">
        <color theme="4"/>
      </bottom>
      <diagonal/>
    </border>
    <border>
      <left/>
      <right style="medium">
        <color auto="1"/>
      </right>
      <top style="medium">
        <color auto="1"/>
      </top>
      <bottom style="dotted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dotted">
        <color theme="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42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6" fillId="2" borderId="1" xfId="0" applyFont="1" applyFill="1" applyBorder="1" applyAlignment="1" applyProtection="1">
      <alignment horizontal="left"/>
      <protection locked="0"/>
    </xf>
    <xf numFmtId="164" fontId="16" fillId="2" borderId="1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1" fillId="6" borderId="0" xfId="0" applyFont="1" applyFill="1" applyAlignment="1">
      <alignment horizontal="left"/>
    </xf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8" fillId="3" borderId="21" xfId="1" applyFont="1" applyBorder="1" applyProtection="1"/>
    <xf numFmtId="0" fontId="18" fillId="3" borderId="0" xfId="1" applyFont="1" applyBorder="1" applyProtection="1"/>
    <xf numFmtId="0" fontId="18" fillId="3" borderId="0" xfId="1" applyFont="1" applyBorder="1" applyAlignment="1" applyProtection="1">
      <alignment horizontal="right"/>
    </xf>
    <xf numFmtId="0" fontId="21" fillId="4" borderId="0" xfId="2" applyFont="1" applyBorder="1" applyProtection="1"/>
    <xf numFmtId="0" fontId="18" fillId="3" borderId="22" xfId="1" applyFont="1" applyBorder="1" applyAlignment="1" applyProtection="1">
      <alignment horizontal="right"/>
    </xf>
    <xf numFmtId="0" fontId="18" fillId="3" borderId="22" xfId="1" applyFont="1" applyBorder="1" applyProtection="1"/>
    <xf numFmtId="0" fontId="18" fillId="3" borderId="23" xfId="1" applyFont="1" applyBorder="1" applyAlignment="1" applyProtection="1">
      <alignment horizontal="right"/>
    </xf>
    <xf numFmtId="0" fontId="18" fillId="3" borderId="24" xfId="1" applyFont="1" applyBorder="1" applyProtection="1"/>
    <xf numFmtId="0" fontId="21" fillId="4" borderId="25" xfId="2" applyFont="1" applyBorder="1" applyProtection="1"/>
    <xf numFmtId="1" fontId="18" fillId="0" borderId="0" xfId="1" applyNumberFormat="1" applyFont="1" applyFill="1" applyBorder="1" applyProtection="1"/>
    <xf numFmtId="0" fontId="21" fillId="0" borderId="0" xfId="2" applyFont="1" applyFill="1" applyBorder="1" applyProtection="1"/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25" fillId="0" borderId="13" xfId="0" applyFont="1" applyBorder="1"/>
    <xf numFmtId="0" fontId="25" fillId="0" borderId="0" xfId="0" applyFont="1"/>
    <xf numFmtId="0" fontId="25" fillId="0" borderId="14" xfId="0" applyFont="1" applyBorder="1"/>
    <xf numFmtId="0" fontId="15" fillId="0" borderId="0" xfId="0" applyFont="1"/>
    <xf numFmtId="0" fontId="15" fillId="0" borderId="22" xfId="0" applyFont="1" applyBorder="1"/>
    <xf numFmtId="0" fontId="15" fillId="0" borderId="21" xfId="0" applyFont="1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2" fillId="6" borderId="0" xfId="0" applyFont="1" applyFill="1" applyAlignment="1">
      <alignment horizontal="left"/>
    </xf>
    <xf numFmtId="0" fontId="16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0" fontId="14" fillId="0" borderId="0" xfId="0" applyFont="1"/>
    <xf numFmtId="0" fontId="0" fillId="0" borderId="0" xfId="0" applyAlignment="1">
      <alignment horizontal="left" wrapText="1"/>
    </xf>
    <xf numFmtId="0" fontId="10" fillId="0" borderId="0" xfId="3" applyBorder="1" applyProtection="1"/>
    <xf numFmtId="0" fontId="15" fillId="0" borderId="18" xfId="0" applyFont="1" applyBorder="1"/>
    <xf numFmtId="0" fontId="15" fillId="0" borderId="26" xfId="0" applyFont="1" applyBorder="1" applyAlignment="1">
      <alignment horizontal="right"/>
    </xf>
    <xf numFmtId="0" fontId="15" fillId="0" borderId="27" xfId="0" applyFont="1" applyBorder="1"/>
    <xf numFmtId="0" fontId="30" fillId="0" borderId="0" xfId="0" applyFont="1" applyAlignment="1">
      <alignment horizontal="left"/>
    </xf>
    <xf numFmtId="0" fontId="1" fillId="7" borderId="5" xfId="0" applyFont="1" applyFill="1" applyBorder="1" applyAlignment="1">
      <alignment horizontal="left"/>
    </xf>
    <xf numFmtId="0" fontId="0" fillId="0" borderId="21" xfId="0" applyBorder="1"/>
    <xf numFmtId="0" fontId="0" fillId="0" borderId="23" xfId="0" applyBorder="1"/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4" fillId="0" borderId="0" xfId="0" applyFont="1" applyAlignment="1">
      <alignment wrapText="1"/>
    </xf>
    <xf numFmtId="0" fontId="26" fillId="0" borderId="18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4" fillId="5" borderId="30" xfId="0" applyFont="1" applyFill="1" applyBorder="1" applyProtection="1">
      <protection locked="0"/>
    </xf>
    <xf numFmtId="0" fontId="14" fillId="5" borderId="31" xfId="0" applyFont="1" applyFill="1" applyBorder="1" applyProtection="1">
      <protection locked="0"/>
    </xf>
    <xf numFmtId="0" fontId="14" fillId="5" borderId="32" xfId="0" applyFont="1" applyFill="1" applyBorder="1" applyProtection="1">
      <protection locked="0"/>
    </xf>
    <xf numFmtId="0" fontId="26" fillId="0" borderId="21" xfId="0" applyFont="1" applyBorder="1" applyAlignment="1">
      <alignment vertical="center"/>
    </xf>
    <xf numFmtId="0" fontId="14" fillId="0" borderId="21" xfId="0" applyFont="1" applyBorder="1" applyAlignment="1">
      <alignment horizontal="left" wrapText="1" indent="1"/>
    </xf>
    <xf numFmtId="0" fontId="32" fillId="0" borderId="21" xfId="0" applyFont="1" applyBorder="1" applyAlignment="1">
      <alignment horizontal="left" vertical="center" wrapText="1" indent="1"/>
    </xf>
    <xf numFmtId="0" fontId="15" fillId="5" borderId="33" xfId="0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0" fontId="0" fillId="0" borderId="35" xfId="0" applyBorder="1"/>
    <xf numFmtId="0" fontId="15" fillId="5" borderId="35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4" fontId="2" fillId="0" borderId="0" xfId="0" applyNumberFormat="1" applyFont="1" applyAlignment="1">
      <alignment horizontal="left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26" fillId="0" borderId="0" xfId="0" applyFont="1" applyAlignment="1">
      <alignment horizontal="left"/>
    </xf>
    <xf numFmtId="0" fontId="2" fillId="0" borderId="28" xfId="0" applyFont="1" applyBorder="1" applyAlignment="1" applyProtection="1">
      <alignment horizontal="left" wrapText="1"/>
      <protection locked="0"/>
    </xf>
    <xf numFmtId="0" fontId="0" fillId="2" borderId="37" xfId="0" applyFill="1" applyBorder="1" applyAlignment="1" applyProtection="1">
      <alignment horizontal="left"/>
      <protection locked="0"/>
    </xf>
    <xf numFmtId="164" fontId="0" fillId="2" borderId="3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2" borderId="40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0" fillId="5" borderId="3" xfId="0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6" borderId="0" xfId="0" applyFont="1" applyFill="1" applyAlignment="1">
      <alignment horizontal="left"/>
    </xf>
    <xf numFmtId="0" fontId="2" fillId="6" borderId="0" xfId="0" applyFont="1" applyFill="1" applyAlignment="1">
      <alignment horizontal="right"/>
    </xf>
    <xf numFmtId="14" fontId="0" fillId="0" borderId="0" xfId="0" applyNumberFormat="1" applyAlignment="1" applyProtection="1">
      <alignment horizontal="left" wrapText="1"/>
      <protection locked="0"/>
    </xf>
    <xf numFmtId="14" fontId="0" fillId="0" borderId="0" xfId="0" applyNumberFormat="1" applyAlignment="1" applyProtection="1">
      <alignment horizontal="center" wrapText="1"/>
      <protection locked="0"/>
    </xf>
    <xf numFmtId="14" fontId="0" fillId="5" borderId="9" xfId="0" applyNumberFormat="1" applyFill="1" applyBorder="1" applyAlignment="1" applyProtection="1">
      <alignment horizontal="left" wrapText="1"/>
      <protection locked="0"/>
    </xf>
    <xf numFmtId="14" fontId="0" fillId="5" borderId="9" xfId="0" applyNumberForma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6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14" fillId="7" borderId="27" xfId="0" applyFont="1" applyFill="1" applyBorder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1" xfId="0" applyBorder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21" xfId="0" applyBorder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>
      <alignment horizontal="left" wrapText="1"/>
    </xf>
    <xf numFmtId="14" fontId="0" fillId="0" borderId="24" xfId="0" applyNumberFormat="1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24" xfId="0" applyFont="1" applyBorder="1" applyAlignment="1">
      <alignment horizontal="right"/>
    </xf>
    <xf numFmtId="0" fontId="2" fillId="6" borderId="24" xfId="0" applyFont="1" applyFill="1" applyBorder="1" applyAlignment="1">
      <alignment horizontal="right"/>
    </xf>
    <xf numFmtId="0" fontId="1" fillId="7" borderId="27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right"/>
    </xf>
    <xf numFmtId="0" fontId="0" fillId="2" borderId="43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26" xfId="0" applyBorder="1" applyAlignment="1">
      <alignment horizontal="left"/>
    </xf>
    <xf numFmtId="0" fontId="14" fillId="0" borderId="21" xfId="0" applyFont="1" applyBorder="1" applyAlignment="1">
      <alignment horizontal="left"/>
    </xf>
    <xf numFmtId="0" fontId="0" fillId="5" borderId="44" xfId="0" applyFill="1" applyBorder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21" xfId="0" applyBorder="1" applyAlignment="1">
      <alignment horizontal="right"/>
    </xf>
    <xf numFmtId="0" fontId="2" fillId="7" borderId="0" xfId="0" applyFont="1" applyFill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" fillId="7" borderId="0" xfId="0" applyFont="1" applyFill="1" applyAlignment="1">
      <alignment horizontal="left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15" fillId="0" borderId="21" xfId="0" applyFont="1" applyBorder="1" applyAlignment="1">
      <alignment horizontal="left"/>
    </xf>
    <xf numFmtId="0" fontId="16" fillId="0" borderId="21" xfId="0" applyFont="1" applyBorder="1" applyAlignment="1">
      <alignment horizontal="left" wrapText="1"/>
    </xf>
    <xf numFmtId="164" fontId="16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16" fillId="0" borderId="21" xfId="0" applyFont="1" applyBorder="1" applyAlignment="1" applyProtection="1">
      <alignment horizontal="left" wrapText="1"/>
      <protection locked="0"/>
    </xf>
    <xf numFmtId="164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0" borderId="21" xfId="0" applyFont="1" applyBorder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0" fontId="16" fillId="0" borderId="23" xfId="0" applyFont="1" applyBorder="1" applyAlignment="1">
      <alignment horizontal="left" wrapText="1"/>
    </xf>
    <xf numFmtId="14" fontId="16" fillId="0" borderId="24" xfId="0" applyNumberFormat="1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2" fillId="0" borderId="21" xfId="0" applyFont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36" fillId="0" borderId="7" xfId="4" applyFont="1" applyAlignment="1" applyProtection="1"/>
    <xf numFmtId="0" fontId="25" fillId="0" borderId="13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14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14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32" fillId="0" borderId="28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19" fillId="0" borderId="6" xfId="3" applyFont="1" applyAlignment="1" applyProtection="1">
      <alignment horizontal="center"/>
    </xf>
    <xf numFmtId="0" fontId="20" fillId="0" borderId="6" xfId="0" applyFont="1" applyBorder="1" applyAlignment="1">
      <alignment horizontal="center"/>
    </xf>
    <xf numFmtId="0" fontId="26" fillId="2" borderId="29" xfId="0" applyFont="1" applyFill="1" applyBorder="1" applyProtection="1">
      <protection locked="0"/>
    </xf>
    <xf numFmtId="0" fontId="26" fillId="0" borderId="19" xfId="0" applyFont="1" applyBorder="1" applyProtection="1">
      <protection locked="0"/>
    </xf>
    <xf numFmtId="0" fontId="26" fillId="0" borderId="20" xfId="0" applyFont="1" applyBorder="1" applyProtection="1">
      <protection locked="0"/>
    </xf>
    <xf numFmtId="0" fontId="29" fillId="0" borderId="0" xfId="0" applyFont="1" applyAlignment="1">
      <alignment wrapText="1"/>
    </xf>
    <xf numFmtId="0" fontId="29" fillId="0" borderId="14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3" fillId="0" borderId="0" xfId="5" applyFont="1" applyAlignment="1" applyProtection="1">
      <alignment horizontal="center" wrapText="1"/>
    </xf>
    <xf numFmtId="0" fontId="24" fillId="0" borderId="0" xfId="0" applyFont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41" xfId="0" applyFont="1" applyFill="1" applyBorder="1" applyAlignment="1">
      <alignment horizontal="left"/>
    </xf>
    <xf numFmtId="0" fontId="2" fillId="5" borderId="42" xfId="0" applyFont="1" applyFill="1" applyBorder="1" applyAlignment="1">
      <alignment horizontal="left"/>
    </xf>
    <xf numFmtId="0" fontId="2" fillId="5" borderId="45" xfId="0" applyFont="1" applyFill="1" applyBorder="1" applyAlignment="1">
      <alignment horizontal="left"/>
    </xf>
    <xf numFmtId="0" fontId="2" fillId="5" borderId="46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14" fillId="0" borderId="26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0" fillId="0" borderId="39" xfId="0" applyBorder="1" applyAlignment="1">
      <alignment horizontal="center"/>
    </xf>
    <xf numFmtId="0" fontId="0" fillId="2" borderId="40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2" borderId="40" xfId="0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16" fillId="2" borderId="40" xfId="0" applyFont="1" applyFill="1" applyBorder="1" applyAlignment="1" applyProtection="1">
      <alignment horizontal="left" wrapText="1"/>
      <protection locked="0"/>
    </xf>
    <xf numFmtId="0" fontId="16" fillId="2" borderId="40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5" fillId="0" borderId="0" xfId="141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wrapText="1"/>
    </xf>
  </cellXfs>
  <cellStyles count="142">
    <cellStyle name="20% - Accent1" xfId="1" builtinId="30"/>
    <cellStyle name="Accent1" xfId="2" builtinId="29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Heading 1" xfId="3" builtinId="16"/>
    <cellStyle name="Heading 2" xfId="4" builtinId="17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37" builtinId="8" hidden="1"/>
    <cellStyle name="Hyperlink" xfId="139" builtinId="8" hidden="1"/>
    <cellStyle name="Hyperlink" xfId="141" builtinId="8"/>
    <cellStyle name="Normal" xfId="0" builtinId="0" customBuiltin="1"/>
    <cellStyle name="Title" xfId="5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736600</xdr:colOff>
      <xdr:row>2</xdr:row>
      <xdr:rowOff>342900</xdr:rowOff>
    </xdr:from>
    <xdr:to>
      <xdr:col>19</xdr:col>
      <xdr:colOff>635000</xdr:colOff>
      <xdr:row>13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6C103F-F9FA-749F-D795-78935C22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2200" y="889000"/>
          <a:ext cx="7772400" cy="582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S30"/>
  <sheetViews>
    <sheetView showGridLines="0" tabSelected="1" workbookViewId="0">
      <selection activeCell="M20" sqref="M20"/>
    </sheetView>
  </sheetViews>
  <sheetFormatPr baseColWidth="10" defaultColWidth="8.85546875" defaultRowHeight="16" x14ac:dyDescent="0.2"/>
  <cols>
    <col min="1" max="1" width="3.85546875" customWidth="1"/>
    <col min="2" max="2" width="45.42578125" customWidth="1"/>
    <col min="3" max="4" width="6.42578125" customWidth="1"/>
    <col min="5" max="5" width="13.5703125" customWidth="1"/>
    <col min="6" max="7" width="6.42578125" customWidth="1"/>
    <col min="8" max="8" width="13.28515625" customWidth="1"/>
    <col min="9" max="9" width="30.7109375" customWidth="1"/>
  </cols>
  <sheetData>
    <row r="1" spans="2:19" s="32" customFormat="1" ht="24" thickBot="1" x14ac:dyDescent="0.3">
      <c r="B1" s="170" t="s">
        <v>17</v>
      </c>
      <c r="C1" s="171"/>
      <c r="D1" s="171"/>
      <c r="E1" s="171"/>
      <c r="F1" s="171"/>
      <c r="G1" s="171"/>
      <c r="H1" s="171"/>
      <c r="I1" s="171"/>
    </row>
    <row r="2" spans="2:19" s="32" customFormat="1" ht="19" thickTop="1" x14ac:dyDescent="0.2">
      <c r="B2" s="33"/>
      <c r="C2" s="33"/>
      <c r="D2" s="33"/>
      <c r="E2" s="33"/>
      <c r="F2" s="33"/>
      <c r="G2" s="33"/>
      <c r="H2" s="33"/>
      <c r="I2" s="33"/>
    </row>
    <row r="3" spans="2:19" s="32" customFormat="1" ht="63" customHeight="1" x14ac:dyDescent="0.2">
      <c r="B3" s="180" t="s">
        <v>18</v>
      </c>
      <c r="C3" s="181"/>
      <c r="D3" s="181"/>
      <c r="E3" s="181"/>
      <c r="F3" s="181"/>
      <c r="G3" s="181"/>
      <c r="H3" s="181"/>
      <c r="I3" s="181"/>
    </row>
    <row r="5" spans="2:19" ht="22" thickBot="1" x14ac:dyDescent="0.3">
      <c r="B5" s="156" t="s">
        <v>19</v>
      </c>
      <c r="C5" s="156"/>
      <c r="D5" s="156"/>
      <c r="E5" s="156"/>
      <c r="F5" s="156"/>
      <c r="G5" s="156"/>
      <c r="H5" s="156"/>
      <c r="I5" s="156"/>
    </row>
    <row r="6" spans="2:19" ht="78" customHeight="1" thickTop="1" x14ac:dyDescent="0.2">
      <c r="B6" s="162" t="s">
        <v>56</v>
      </c>
      <c r="C6" s="163"/>
      <c r="D6" s="163"/>
      <c r="E6" s="163"/>
      <c r="F6" s="163"/>
      <c r="G6" s="163"/>
      <c r="H6" s="163"/>
      <c r="I6" s="164"/>
    </row>
    <row r="7" spans="2:19" ht="43" customHeight="1" x14ac:dyDescent="0.2">
      <c r="B7" s="34" t="s">
        <v>75</v>
      </c>
      <c r="C7" s="35"/>
      <c r="D7" s="35"/>
      <c r="E7" s="35"/>
      <c r="F7" s="35"/>
      <c r="G7" s="35"/>
      <c r="H7" s="35"/>
      <c r="I7" s="36"/>
    </row>
    <row r="8" spans="2:19" ht="38" customHeight="1" x14ac:dyDescent="0.2">
      <c r="B8" s="157" t="s">
        <v>71</v>
      </c>
      <c r="C8" s="160"/>
      <c r="D8" s="160"/>
      <c r="E8" s="160"/>
      <c r="F8" s="160"/>
      <c r="G8" s="160"/>
      <c r="H8" s="160"/>
      <c r="I8" s="161"/>
    </row>
    <row r="9" spans="2:19" ht="53" customHeight="1" x14ac:dyDescent="0.2">
      <c r="B9" s="157" t="s">
        <v>76</v>
      </c>
      <c r="C9" s="158"/>
      <c r="D9" s="158"/>
      <c r="E9" s="158"/>
      <c r="F9" s="158"/>
      <c r="G9" s="158"/>
      <c r="H9" s="158"/>
      <c r="I9" s="159"/>
    </row>
    <row r="10" spans="2:19" ht="40" customHeight="1" x14ac:dyDescent="0.2">
      <c r="B10" s="157" t="s">
        <v>52</v>
      </c>
      <c r="C10" s="158"/>
      <c r="D10" s="158"/>
      <c r="E10" s="158"/>
      <c r="F10" s="158"/>
      <c r="G10" s="158"/>
      <c r="H10" s="158"/>
      <c r="I10" s="159"/>
    </row>
    <row r="11" spans="2:19" ht="48" customHeight="1" x14ac:dyDescent="0.2">
      <c r="B11" s="157" t="s">
        <v>53</v>
      </c>
      <c r="C11" s="160"/>
      <c r="D11" s="160"/>
      <c r="E11" s="160"/>
      <c r="F11" s="160"/>
      <c r="G11" s="160"/>
      <c r="H11" s="160"/>
      <c r="I11" s="161"/>
    </row>
    <row r="12" spans="2:19" ht="49" customHeight="1" x14ac:dyDescent="0.2">
      <c r="B12" s="205" t="s">
        <v>94</v>
      </c>
      <c r="C12" s="175"/>
      <c r="D12" s="175"/>
      <c r="E12" s="175"/>
      <c r="F12" s="175"/>
      <c r="G12" s="175"/>
      <c r="H12" s="175"/>
      <c r="I12" s="176"/>
    </row>
    <row r="13" spans="2:19" ht="33" customHeight="1" x14ac:dyDescent="0.2">
      <c r="B13" s="157" t="s">
        <v>95</v>
      </c>
      <c r="C13" s="160"/>
      <c r="D13" s="160"/>
      <c r="E13" s="160"/>
      <c r="F13" s="160"/>
      <c r="G13" s="160"/>
      <c r="H13" s="160"/>
      <c r="I13" s="161"/>
      <c r="K13" s="204"/>
      <c r="L13" s="204"/>
      <c r="M13" s="204"/>
      <c r="N13" s="204"/>
      <c r="O13" s="204"/>
      <c r="P13" s="204"/>
      <c r="Q13" s="204"/>
      <c r="R13" s="204"/>
      <c r="S13" s="204"/>
    </row>
    <row r="14" spans="2:19" ht="37" customHeight="1" thickBot="1" x14ac:dyDescent="0.25">
      <c r="B14" s="177"/>
      <c r="C14" s="178"/>
      <c r="D14" s="178"/>
      <c r="E14" s="178"/>
      <c r="F14" s="178"/>
      <c r="G14" s="178"/>
      <c r="H14" s="178"/>
      <c r="I14" s="179"/>
      <c r="K14" s="204"/>
      <c r="L14" s="204"/>
      <c r="M14" s="204"/>
      <c r="N14" s="204"/>
      <c r="O14" s="204"/>
      <c r="P14" s="204"/>
      <c r="Q14" s="204"/>
      <c r="R14" s="204"/>
      <c r="S14" s="204"/>
    </row>
    <row r="15" spans="2:19" ht="21" customHeight="1" thickTop="1" x14ac:dyDescent="0.2">
      <c r="B15" s="37"/>
      <c r="C15" s="37"/>
      <c r="D15" s="37"/>
      <c r="E15" s="37"/>
      <c r="F15" s="37"/>
      <c r="G15" s="37"/>
      <c r="H15" s="37"/>
      <c r="I15" s="37"/>
      <c r="K15" s="204"/>
      <c r="L15" s="204"/>
      <c r="M15" s="204"/>
      <c r="N15" s="204"/>
      <c r="O15" s="204"/>
      <c r="P15" s="204"/>
      <c r="Q15" s="204"/>
      <c r="R15" s="204"/>
      <c r="S15" s="204"/>
    </row>
    <row r="16" spans="2:19" ht="21" customHeight="1" thickBot="1" x14ac:dyDescent="0.25">
      <c r="B16" s="37"/>
      <c r="C16" s="37"/>
      <c r="D16" s="37"/>
      <c r="E16" s="37"/>
      <c r="F16" s="37"/>
      <c r="G16" s="37"/>
      <c r="H16" s="37"/>
      <c r="I16" s="37"/>
      <c r="K16" s="204"/>
      <c r="L16" s="204"/>
      <c r="M16" s="204"/>
      <c r="N16" s="204"/>
      <c r="O16" s="204"/>
      <c r="P16" s="204"/>
      <c r="Q16" s="204"/>
      <c r="R16" s="204"/>
      <c r="S16" s="204"/>
    </row>
    <row r="17" spans="2:19" ht="29" customHeight="1" thickBot="1" x14ac:dyDescent="0.25">
      <c r="B17" s="59" t="s">
        <v>38</v>
      </c>
      <c r="C17" s="172"/>
      <c r="D17" s="173"/>
      <c r="E17" s="173"/>
      <c r="F17" s="173"/>
      <c r="G17" s="173"/>
      <c r="H17" s="173"/>
      <c r="I17" s="17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2:19" ht="27" customHeight="1" thickBot="1" x14ac:dyDescent="0.25">
      <c r="B18" s="60" t="s">
        <v>72</v>
      </c>
      <c r="C18" s="62" t="s">
        <v>69</v>
      </c>
      <c r="D18" s="63"/>
      <c r="E18" s="63"/>
      <c r="F18" s="63"/>
      <c r="G18" s="63"/>
      <c r="H18" s="63"/>
      <c r="I18" s="6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2:19" ht="38" customHeight="1" x14ac:dyDescent="0.2">
      <c r="B19" s="65"/>
      <c r="C19" s="37"/>
      <c r="D19" s="37"/>
      <c r="E19" s="37"/>
      <c r="F19" s="37"/>
      <c r="G19" s="37"/>
      <c r="H19" s="37"/>
      <c r="I19" s="38"/>
    </row>
    <row r="20" spans="2:19" ht="72" customHeight="1" x14ac:dyDescent="0.2">
      <c r="B20" s="67" t="s">
        <v>96</v>
      </c>
      <c r="C20" s="56"/>
      <c r="D20" s="56"/>
      <c r="E20" s="61" t="s">
        <v>66</v>
      </c>
      <c r="F20" s="165"/>
      <c r="G20" s="166"/>
      <c r="H20" s="166"/>
      <c r="I20" s="167"/>
    </row>
    <row r="21" spans="2:19" ht="68" customHeight="1" x14ac:dyDescent="0.2">
      <c r="B21" s="168" t="s">
        <v>67</v>
      </c>
      <c r="C21" s="169"/>
      <c r="D21" s="169"/>
      <c r="E21" s="169"/>
      <c r="I21" s="40"/>
    </row>
    <row r="22" spans="2:19" ht="22" customHeight="1" x14ac:dyDescent="0.2">
      <c r="B22" s="39">
        <v>2019</v>
      </c>
      <c r="C22" t="s">
        <v>61</v>
      </c>
      <c r="E22" s="61" t="s">
        <v>66</v>
      </c>
      <c r="F22" s="56"/>
      <c r="G22" s="56"/>
      <c r="H22" s="56"/>
      <c r="I22" s="57"/>
    </row>
    <row r="23" spans="2:19" x14ac:dyDescent="0.2">
      <c r="B23" s="39">
        <v>2020</v>
      </c>
      <c r="C23" t="s">
        <v>65</v>
      </c>
      <c r="E23" s="61" t="s">
        <v>66</v>
      </c>
      <c r="I23" s="40"/>
    </row>
    <row r="24" spans="2:19" x14ac:dyDescent="0.2">
      <c r="B24" s="39">
        <v>2021</v>
      </c>
      <c r="C24" t="s">
        <v>65</v>
      </c>
      <c r="E24" s="61" t="s">
        <v>66</v>
      </c>
      <c r="I24" s="40"/>
    </row>
    <row r="25" spans="2:19" x14ac:dyDescent="0.2">
      <c r="B25" s="39">
        <v>2022</v>
      </c>
      <c r="C25" t="s">
        <v>65</v>
      </c>
      <c r="E25" s="61" t="s">
        <v>66</v>
      </c>
      <c r="I25" s="40"/>
    </row>
    <row r="26" spans="2:19" x14ac:dyDescent="0.2">
      <c r="B26" s="54">
        <v>2023</v>
      </c>
      <c r="C26" t="s">
        <v>65</v>
      </c>
      <c r="E26" s="68" t="s">
        <v>66</v>
      </c>
      <c r="I26" s="40"/>
    </row>
    <row r="27" spans="2:19" ht="51" x14ac:dyDescent="0.2">
      <c r="B27" s="66" t="s">
        <v>62</v>
      </c>
      <c r="D27" s="69"/>
      <c r="E27" s="71" t="s">
        <v>66</v>
      </c>
      <c r="F27" s="72"/>
      <c r="J27" s="54"/>
    </row>
    <row r="28" spans="2:19" x14ac:dyDescent="0.2">
      <c r="B28" s="54"/>
      <c r="E28" s="70"/>
      <c r="I28" s="40"/>
    </row>
    <row r="29" spans="2:19" x14ac:dyDescent="0.2">
      <c r="B29" s="54"/>
      <c r="I29" s="40"/>
    </row>
    <row r="30" spans="2:19" ht="17" thickBot="1" x14ac:dyDescent="0.25">
      <c r="B30" s="55"/>
      <c r="C30" s="41"/>
      <c r="D30" s="41"/>
      <c r="E30" s="41"/>
      <c r="F30" s="41"/>
      <c r="G30" s="41"/>
      <c r="H30" s="41"/>
      <c r="I30" s="42"/>
    </row>
  </sheetData>
  <sheetProtection selectLockedCells="1"/>
  <mergeCells count="17">
    <mergeCell ref="K15:S16"/>
    <mergeCell ref="K17:S18"/>
    <mergeCell ref="F20:I20"/>
    <mergeCell ref="B21:E21"/>
    <mergeCell ref="B1:I1"/>
    <mergeCell ref="C17:I17"/>
    <mergeCell ref="B13:I13"/>
    <mergeCell ref="B12:I12"/>
    <mergeCell ref="B14:I14"/>
    <mergeCell ref="B3:I3"/>
    <mergeCell ref="K13:S14"/>
    <mergeCell ref="B5:I5"/>
    <mergeCell ref="B9:I9"/>
    <mergeCell ref="B10:I10"/>
    <mergeCell ref="B8:I8"/>
    <mergeCell ref="B11:I11"/>
    <mergeCell ref="B6:I6"/>
  </mergeCells>
  <phoneticPr fontId="4" type="noConversion"/>
  <dataValidations count="4">
    <dataValidation type="list" allowBlank="1" showInputMessage="1" showErrorMessage="1" sqref="D18" xr:uid="{00000000-0002-0000-0000-000001000000}">
      <formula1>"2013 (for 2013-2017), 2014 (for 2014-2018), 2015 (for 2015-2019), 2016 (for 2016-2020), 2017 (for 2017-2021), 2018 (for 2018-2022)"</formula1>
    </dataValidation>
    <dataValidation type="list" allowBlank="1" showInputMessage="1" showErrorMessage="1" sqref="E27" xr:uid="{00000000-0002-0000-0000-000002000000}">
      <formula1>"Select,Yes, No"</formula1>
    </dataValidation>
    <dataValidation type="list" allowBlank="1" showInputMessage="1" showErrorMessage="1" sqref="E22:E26" xr:uid="{225389E8-B149-EE4A-92E3-C1348DAEABD6}">
      <formula1>"Select,In person, Virtual, No, Not applicable"</formula1>
    </dataValidation>
    <dataValidation type="list" allowBlank="1" showInputMessage="1" showErrorMessage="1" sqref="E20" xr:uid="{00000000-0002-0000-0000-000000000000}">
      <formula1>"Select,Yes,No,Not applicable"</formula1>
    </dataValidation>
  </dataValidations>
  <printOptions gridLinesSet="0"/>
  <pageMargins left="0.75" right="0.75" top="1" bottom="1" header="0.5" footer="0.5"/>
  <pageSetup paperSize="9" orientation="landscape"/>
  <headerFooter>
    <oddHeader>&amp;A</oddHeader>
    <oddFooter>Page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'+'!$A$2:$A$4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131"/>
  <sheetViews>
    <sheetView showGridLines="0" zoomScaleNormal="100" workbookViewId="0">
      <pane ySplit="3" topLeftCell="A37" activePane="bottomLeft" state="frozen"/>
      <selection pane="bottomLeft" activeCell="C43" sqref="C43"/>
    </sheetView>
  </sheetViews>
  <sheetFormatPr baseColWidth="10" defaultColWidth="9.28515625" defaultRowHeight="13" x14ac:dyDescent="0.15"/>
  <cols>
    <col min="1" max="1" width="48.7109375" style="2" customWidth="1"/>
    <col min="2" max="2" width="5.42578125" style="2" customWidth="1"/>
    <col min="3" max="3" width="33.85546875" style="2" customWidth="1"/>
    <col min="4" max="4" width="3.28515625" style="2" customWidth="1"/>
    <col min="5" max="5" width="29.7109375" style="2" customWidth="1"/>
    <col min="6" max="6" width="2.85546875" style="2" customWidth="1"/>
    <col min="7" max="7" width="5.7109375" style="2" customWidth="1"/>
    <col min="8" max="8" width="8.85546875" style="2" customWidth="1"/>
    <col min="9" max="9" width="9" style="2" customWidth="1"/>
    <col min="10" max="10" width="5.7109375" style="2" customWidth="1"/>
    <col min="11" max="11" width="8.7109375" style="2" customWidth="1"/>
    <col min="12" max="12" width="72.5703125" style="1" customWidth="1"/>
    <col min="13" max="38" width="8.7109375" style="1" customWidth="1"/>
    <col min="39" max="16384" width="9.28515625" style="1"/>
  </cols>
  <sheetData>
    <row r="1" spans="1:12" ht="18" x14ac:dyDescent="0.2">
      <c r="A1" s="78" t="s">
        <v>4</v>
      </c>
      <c r="B1" s="6"/>
      <c r="C1" s="6"/>
      <c r="D1" s="6"/>
      <c r="E1" s="6"/>
      <c r="F1" s="6"/>
      <c r="G1" s="6"/>
      <c r="H1" s="6"/>
      <c r="I1" s="6"/>
      <c r="J1" s="6"/>
    </row>
    <row r="2" spans="1:12" ht="30" x14ac:dyDescent="0.3">
      <c r="A2" s="5" t="s">
        <v>22</v>
      </c>
      <c r="B2" s="5" t="s">
        <v>21</v>
      </c>
      <c r="C2" s="52" t="str">
        <f>LEFT('Start here'!C18,4)</f>
        <v>2019</v>
      </c>
    </row>
    <row r="3" spans="1:12" ht="30" x14ac:dyDescent="0.3">
      <c r="A3" s="52">
        <f>'Start here'!C17</f>
        <v>0</v>
      </c>
      <c r="B3" s="10"/>
      <c r="C3" s="10"/>
    </row>
    <row r="4" spans="1:12" ht="16" x14ac:dyDescent="0.2">
      <c r="A4" s="5"/>
      <c r="B4" s="6"/>
      <c r="C4" s="6"/>
      <c r="D4" s="6"/>
      <c r="E4" s="6"/>
      <c r="F4" s="6"/>
      <c r="G4" s="6"/>
      <c r="H4" s="6"/>
      <c r="I4" s="6"/>
      <c r="J4" s="6"/>
    </row>
    <row r="5" spans="1:12" ht="17" thickBot="1" x14ac:dyDescent="0.25">
      <c r="A5" s="5"/>
      <c r="B5" s="6"/>
      <c r="C5" s="6"/>
      <c r="D5" s="6"/>
      <c r="E5" s="6"/>
      <c r="G5" s="13" t="s">
        <v>49</v>
      </c>
      <c r="H5" s="13"/>
      <c r="I5" s="13"/>
      <c r="J5" s="13"/>
      <c r="K5" s="43"/>
    </row>
    <row r="6" spans="1:12" ht="18" x14ac:dyDescent="0.2">
      <c r="A6" s="105" t="s">
        <v>73</v>
      </c>
      <c r="B6" s="106"/>
      <c r="C6" s="106"/>
      <c r="D6" s="106"/>
      <c r="E6" s="106"/>
      <c r="F6" s="106"/>
      <c r="G6" s="189" t="s">
        <v>30</v>
      </c>
      <c r="H6" s="189"/>
      <c r="I6" s="107">
        <f>SUM(I10:I37)</f>
        <v>0</v>
      </c>
      <c r="J6" s="106"/>
      <c r="K6" s="108">
        <f>I6</f>
        <v>0</v>
      </c>
    </row>
    <row r="7" spans="1:12" ht="16" x14ac:dyDescent="0.2">
      <c r="A7" s="84"/>
      <c r="K7" s="85"/>
    </row>
    <row r="8" spans="1:12" ht="16" x14ac:dyDescent="0.2">
      <c r="A8" s="84" t="s">
        <v>74</v>
      </c>
      <c r="K8" s="85"/>
    </row>
    <row r="9" spans="1:12" ht="16" x14ac:dyDescent="0.2">
      <c r="A9" s="84" t="s">
        <v>50</v>
      </c>
      <c r="E9" s="10" t="s">
        <v>0</v>
      </c>
      <c r="F9" s="10"/>
      <c r="G9" s="10" t="s">
        <v>23</v>
      </c>
      <c r="J9" s="2" t="s">
        <v>5</v>
      </c>
      <c r="K9" s="85"/>
    </row>
    <row r="10" spans="1:12" ht="16" x14ac:dyDescent="0.2">
      <c r="A10" s="192"/>
      <c r="B10" s="193"/>
      <c r="C10" s="194"/>
      <c r="D10" s="109"/>
      <c r="E10" s="81"/>
      <c r="F10" s="110"/>
      <c r="G10" s="80"/>
      <c r="I10" s="97" t="s">
        <v>26</v>
      </c>
      <c r="J10" s="43">
        <f>G10*8</f>
        <v>0</v>
      </c>
      <c r="K10" s="85"/>
      <c r="L10" s="58"/>
    </row>
    <row r="11" spans="1:12" ht="16" x14ac:dyDescent="0.2">
      <c r="A11" s="195"/>
      <c r="B11" s="196"/>
      <c r="C11" s="198"/>
      <c r="D11" s="109"/>
      <c r="E11" s="81"/>
      <c r="F11" s="110"/>
      <c r="G11" s="80"/>
      <c r="I11" s="97" t="s">
        <v>26</v>
      </c>
      <c r="J11" s="43">
        <f t="shared" ref="J11:J20" si="0">G11*8</f>
        <v>0</v>
      </c>
      <c r="K11" s="85"/>
      <c r="L11" s="56"/>
    </row>
    <row r="12" spans="1:12" ht="20" customHeight="1" x14ac:dyDescent="0.2">
      <c r="A12" s="195"/>
      <c r="B12" s="196"/>
      <c r="C12" s="196"/>
      <c r="D12" s="79"/>
      <c r="E12" s="81"/>
      <c r="F12" s="110"/>
      <c r="G12" s="80"/>
      <c r="I12" s="97" t="s">
        <v>26</v>
      </c>
      <c r="J12" s="43">
        <f t="shared" si="0"/>
        <v>0</v>
      </c>
      <c r="K12" s="85"/>
      <c r="L12" s="47"/>
    </row>
    <row r="13" spans="1:12" ht="16" x14ac:dyDescent="0.2">
      <c r="A13" s="195"/>
      <c r="B13" s="196"/>
      <c r="C13" s="196"/>
      <c r="D13" s="79"/>
      <c r="E13" s="81"/>
      <c r="F13" s="110"/>
      <c r="G13" s="80"/>
      <c r="I13" s="97" t="s">
        <v>26</v>
      </c>
      <c r="J13" s="43">
        <f t="shared" si="0"/>
        <v>0</v>
      </c>
      <c r="K13" s="85"/>
      <c r="L13" s="56"/>
    </row>
    <row r="14" spans="1:12" ht="25" customHeight="1" x14ac:dyDescent="0.2">
      <c r="A14" s="195"/>
      <c r="B14" s="196"/>
      <c r="C14" s="198"/>
      <c r="D14" s="109"/>
      <c r="E14" s="81"/>
      <c r="F14" s="110"/>
      <c r="G14" s="80"/>
      <c r="I14" s="97" t="s">
        <v>26</v>
      </c>
      <c r="J14" s="43">
        <f t="shared" si="0"/>
        <v>0</v>
      </c>
      <c r="K14" s="85"/>
      <c r="L14" s="56"/>
    </row>
    <row r="15" spans="1:12" ht="27" customHeight="1" x14ac:dyDescent="0.2">
      <c r="A15" s="195"/>
      <c r="B15" s="196"/>
      <c r="C15" s="198"/>
      <c r="D15" s="109"/>
      <c r="E15" s="81"/>
      <c r="F15" s="110"/>
      <c r="G15" s="80"/>
      <c r="I15" s="97" t="s">
        <v>26</v>
      </c>
      <c r="J15" s="43">
        <f t="shared" si="0"/>
        <v>0</v>
      </c>
      <c r="K15" s="85"/>
      <c r="L15" s="56"/>
    </row>
    <row r="16" spans="1:12" ht="16" x14ac:dyDescent="0.2">
      <c r="A16" s="195"/>
      <c r="B16" s="196"/>
      <c r="C16" s="196"/>
      <c r="D16" s="79"/>
      <c r="E16" s="81"/>
      <c r="F16" s="110"/>
      <c r="G16" s="80"/>
      <c r="I16" s="97" t="s">
        <v>26</v>
      </c>
      <c r="J16" s="43">
        <f t="shared" si="0"/>
        <v>0</v>
      </c>
      <c r="K16" s="85"/>
      <c r="L16" s="56"/>
    </row>
    <row r="17" spans="1:11" ht="16" x14ac:dyDescent="0.2">
      <c r="A17" s="195"/>
      <c r="B17" s="196"/>
      <c r="C17" s="196"/>
      <c r="D17" s="79"/>
      <c r="E17" s="81"/>
      <c r="F17" s="110"/>
      <c r="G17" s="80"/>
      <c r="I17" s="97" t="s">
        <v>26</v>
      </c>
      <c r="J17" s="43">
        <f t="shared" si="0"/>
        <v>0</v>
      </c>
      <c r="K17" s="85"/>
    </row>
    <row r="18" spans="1:11" ht="16" x14ac:dyDescent="0.2">
      <c r="A18" s="195"/>
      <c r="B18" s="196"/>
      <c r="C18" s="196"/>
      <c r="D18" s="79"/>
      <c r="E18" s="81"/>
      <c r="F18" s="110"/>
      <c r="G18" s="80"/>
      <c r="I18" s="97" t="s">
        <v>26</v>
      </c>
      <c r="J18" s="43">
        <f t="shared" si="0"/>
        <v>0</v>
      </c>
      <c r="K18" s="85"/>
    </row>
    <row r="19" spans="1:11" ht="16" x14ac:dyDescent="0.2">
      <c r="A19" s="195"/>
      <c r="B19" s="196"/>
      <c r="C19" s="198"/>
      <c r="D19" s="109"/>
      <c r="E19" s="81"/>
      <c r="F19" s="110"/>
      <c r="G19" s="80"/>
      <c r="I19" s="97" t="s">
        <v>26</v>
      </c>
      <c r="J19" s="43">
        <f t="shared" si="0"/>
        <v>0</v>
      </c>
      <c r="K19" s="85"/>
    </row>
    <row r="20" spans="1:11" ht="16" x14ac:dyDescent="0.2">
      <c r="A20" s="195"/>
      <c r="B20" s="196"/>
      <c r="C20" s="198"/>
      <c r="D20" s="109"/>
      <c r="E20" s="81"/>
      <c r="F20" s="110"/>
      <c r="G20" s="80"/>
      <c r="I20" s="97" t="s">
        <v>26</v>
      </c>
      <c r="J20" s="43">
        <f t="shared" si="0"/>
        <v>0</v>
      </c>
      <c r="K20" s="85"/>
    </row>
    <row r="21" spans="1:11" ht="16" x14ac:dyDescent="0.2">
      <c r="A21" s="111"/>
      <c r="B21" s="11"/>
      <c r="C21" s="11"/>
      <c r="D21" s="11"/>
      <c r="E21" s="112"/>
      <c r="F21" s="10"/>
      <c r="G21" s="10"/>
      <c r="H21" s="97" t="s">
        <v>31</v>
      </c>
      <c r="I21" s="99">
        <f>SUM(J10:J20)</f>
        <v>0</v>
      </c>
      <c r="K21" s="85"/>
    </row>
    <row r="22" spans="1:11" ht="16" x14ac:dyDescent="0.2">
      <c r="A22" s="84" t="s">
        <v>12</v>
      </c>
      <c r="E22" s="112"/>
      <c r="F22" s="10"/>
      <c r="G22" s="10"/>
      <c r="I22" s="97"/>
      <c r="K22" s="85"/>
    </row>
    <row r="23" spans="1:11" ht="16" x14ac:dyDescent="0.2">
      <c r="A23" s="84" t="s">
        <v>50</v>
      </c>
      <c r="E23" s="112" t="s">
        <v>0</v>
      </c>
      <c r="F23" s="10"/>
      <c r="G23" s="10" t="s">
        <v>23</v>
      </c>
      <c r="I23" s="97"/>
      <c r="J23" s="2" t="s">
        <v>5</v>
      </c>
      <c r="K23" s="85"/>
    </row>
    <row r="24" spans="1:11" ht="16" x14ac:dyDescent="0.2">
      <c r="A24" s="195"/>
      <c r="B24" s="196"/>
      <c r="C24" s="197"/>
      <c r="D24" s="109"/>
      <c r="E24" s="73"/>
      <c r="F24" s="110"/>
      <c r="G24" s="74"/>
      <c r="I24" s="97" t="s">
        <v>25</v>
      </c>
      <c r="J24" s="43">
        <f>G24*4</f>
        <v>0</v>
      </c>
      <c r="K24" s="85"/>
    </row>
    <row r="25" spans="1:11" ht="16" x14ac:dyDescent="0.2">
      <c r="A25" s="195"/>
      <c r="B25" s="196"/>
      <c r="C25" s="197"/>
      <c r="D25" s="109"/>
      <c r="E25" s="73"/>
      <c r="F25" s="110"/>
      <c r="G25" s="74"/>
      <c r="I25" s="97" t="s">
        <v>25</v>
      </c>
      <c r="J25" s="43">
        <f>G25*4</f>
        <v>0</v>
      </c>
      <c r="K25" s="85"/>
    </row>
    <row r="26" spans="1:11" ht="16" x14ac:dyDescent="0.2">
      <c r="A26" s="195"/>
      <c r="B26" s="196"/>
      <c r="C26" s="197"/>
      <c r="D26" s="109"/>
      <c r="E26" s="73"/>
      <c r="F26" s="110"/>
      <c r="G26" s="74"/>
      <c r="I26" s="97" t="s">
        <v>25</v>
      </c>
      <c r="J26" s="43">
        <f>G26*4</f>
        <v>0</v>
      </c>
      <c r="K26" s="85"/>
    </row>
    <row r="27" spans="1:11" ht="16" x14ac:dyDescent="0.2">
      <c r="A27" s="195"/>
      <c r="B27" s="196"/>
      <c r="C27" s="197"/>
      <c r="D27" s="109"/>
      <c r="E27" s="73"/>
      <c r="F27" s="110"/>
      <c r="G27" s="74"/>
      <c r="I27" s="97" t="s">
        <v>25</v>
      </c>
      <c r="J27" s="43">
        <f>G27*4</f>
        <v>0</v>
      </c>
      <c r="K27" s="85"/>
    </row>
    <row r="28" spans="1:11" ht="16" x14ac:dyDescent="0.2">
      <c r="A28" s="195"/>
      <c r="B28" s="196"/>
      <c r="C28" s="197"/>
      <c r="D28" s="109"/>
      <c r="E28" s="73"/>
      <c r="F28" s="110"/>
      <c r="G28" s="74"/>
      <c r="I28" s="97" t="s">
        <v>25</v>
      </c>
      <c r="J28" s="43">
        <f>G28*4</f>
        <v>0</v>
      </c>
      <c r="K28" s="85"/>
    </row>
    <row r="29" spans="1:11" ht="16" x14ac:dyDescent="0.2">
      <c r="A29" s="113"/>
      <c r="B29" s="109"/>
      <c r="C29" s="109"/>
      <c r="D29" s="109"/>
      <c r="E29" s="114"/>
      <c r="F29" s="110"/>
      <c r="G29" s="110"/>
      <c r="H29" s="97" t="s">
        <v>31</v>
      </c>
      <c r="I29" s="99">
        <f>SUM(J24:J28)</f>
        <v>0</v>
      </c>
      <c r="K29" s="85"/>
    </row>
    <row r="30" spans="1:11" ht="16" x14ac:dyDescent="0.2">
      <c r="A30" s="115" t="s">
        <v>11</v>
      </c>
      <c r="B30" s="12"/>
      <c r="C30" s="12"/>
      <c r="D30" s="12"/>
      <c r="E30" s="114"/>
      <c r="F30" s="110"/>
      <c r="G30" s="110"/>
      <c r="I30" s="97"/>
      <c r="K30" s="85"/>
    </row>
    <row r="31" spans="1:11" ht="16" x14ac:dyDescent="0.2">
      <c r="A31" s="115" t="s">
        <v>50</v>
      </c>
      <c r="B31" s="12"/>
      <c r="C31" s="12"/>
      <c r="D31" s="12"/>
      <c r="E31" s="114" t="s">
        <v>0</v>
      </c>
      <c r="F31" s="110"/>
      <c r="G31" s="110" t="s">
        <v>23</v>
      </c>
      <c r="I31" s="97"/>
      <c r="J31" s="2" t="s">
        <v>5</v>
      </c>
      <c r="K31" s="85"/>
    </row>
    <row r="32" spans="1:11" ht="16" x14ac:dyDescent="0.2">
      <c r="A32" s="195"/>
      <c r="B32" s="196"/>
      <c r="C32" s="197"/>
      <c r="D32" s="109"/>
      <c r="E32" s="73"/>
      <c r="F32" s="110"/>
      <c r="G32" s="74"/>
      <c r="I32" s="97" t="s">
        <v>28</v>
      </c>
      <c r="J32" s="43">
        <f>G32*6</f>
        <v>0</v>
      </c>
      <c r="K32" s="85"/>
    </row>
    <row r="33" spans="1:11" ht="16" x14ac:dyDescent="0.2">
      <c r="A33" s="195"/>
      <c r="B33" s="196"/>
      <c r="C33" s="197"/>
      <c r="D33" s="109"/>
      <c r="E33" s="73"/>
      <c r="F33" s="110"/>
      <c r="G33" s="74"/>
      <c r="I33" s="97" t="s">
        <v>28</v>
      </c>
      <c r="J33" s="43">
        <f>G33*6</f>
        <v>0</v>
      </c>
      <c r="K33" s="85"/>
    </row>
    <row r="34" spans="1:11" ht="16" x14ac:dyDescent="0.2">
      <c r="A34" s="195"/>
      <c r="B34" s="196"/>
      <c r="C34" s="197"/>
      <c r="D34" s="109"/>
      <c r="E34" s="73"/>
      <c r="F34" s="110"/>
      <c r="G34" s="74"/>
      <c r="I34" s="97" t="s">
        <v>28</v>
      </c>
      <c r="J34" s="43">
        <f>G34*6</f>
        <v>0</v>
      </c>
      <c r="K34" s="85"/>
    </row>
    <row r="35" spans="1:11" ht="16" x14ac:dyDescent="0.2">
      <c r="A35" s="195"/>
      <c r="B35" s="196"/>
      <c r="C35" s="197"/>
      <c r="D35" s="109"/>
      <c r="E35" s="73"/>
      <c r="F35" s="110"/>
      <c r="G35" s="74"/>
      <c r="I35" s="97" t="s">
        <v>28</v>
      </c>
      <c r="J35" s="43">
        <f>G35*6</f>
        <v>0</v>
      </c>
      <c r="K35" s="85"/>
    </row>
    <row r="36" spans="1:11" ht="16" x14ac:dyDescent="0.2">
      <c r="A36" s="195"/>
      <c r="B36" s="196"/>
      <c r="C36" s="197"/>
      <c r="D36" s="109"/>
      <c r="E36" s="73"/>
      <c r="F36" s="110"/>
      <c r="G36" s="74"/>
      <c r="I36" s="97" t="s">
        <v>28</v>
      </c>
      <c r="J36" s="43">
        <f>G36*6</f>
        <v>0</v>
      </c>
      <c r="K36" s="85"/>
    </row>
    <row r="37" spans="1:11" ht="17" thickBot="1" x14ac:dyDescent="0.25">
      <c r="A37" s="116"/>
      <c r="B37" s="95"/>
      <c r="C37" s="95"/>
      <c r="D37" s="95"/>
      <c r="E37" s="117"/>
      <c r="F37" s="118"/>
      <c r="G37" s="118"/>
      <c r="H37" s="119" t="s">
        <v>31</v>
      </c>
      <c r="I37" s="120">
        <f>SUM(J32:J36)</f>
        <v>0</v>
      </c>
      <c r="J37" s="94"/>
      <c r="K37" s="96"/>
    </row>
    <row r="38" spans="1:11" ht="17" thickBot="1" x14ac:dyDescent="0.25">
      <c r="A38" s="47"/>
      <c r="B38" s="11"/>
      <c r="C38" s="11"/>
      <c r="D38" s="11"/>
      <c r="E38" s="75"/>
    </row>
    <row r="39" spans="1:11" ht="18" x14ac:dyDescent="0.2">
      <c r="A39" s="105" t="s">
        <v>77</v>
      </c>
      <c r="B39" s="106"/>
      <c r="C39" s="106"/>
      <c r="D39" s="106"/>
      <c r="E39" s="106"/>
      <c r="F39" s="106"/>
      <c r="G39" s="190" t="s">
        <v>32</v>
      </c>
      <c r="H39" s="190"/>
      <c r="I39" s="107">
        <f>SUM(I40:I72)</f>
        <v>0</v>
      </c>
      <c r="J39" s="106"/>
      <c r="K39" s="121">
        <f>I39</f>
        <v>0</v>
      </c>
    </row>
    <row r="40" spans="1:11" ht="16" x14ac:dyDescent="0.2">
      <c r="A40" s="84"/>
      <c r="K40" s="85"/>
    </row>
    <row r="41" spans="1:11" ht="16" x14ac:dyDescent="0.2">
      <c r="A41" s="84" t="s">
        <v>97</v>
      </c>
      <c r="K41" s="85"/>
    </row>
    <row r="42" spans="1:11" ht="34" x14ac:dyDescent="0.2">
      <c r="A42" s="84" t="s">
        <v>78</v>
      </c>
      <c r="C42" s="10" t="s">
        <v>79</v>
      </c>
      <c r="D42" s="10"/>
      <c r="E42" s="47" t="s">
        <v>80</v>
      </c>
      <c r="G42" s="191" t="s">
        <v>81</v>
      </c>
      <c r="H42" s="191"/>
      <c r="K42" s="85"/>
    </row>
    <row r="43" spans="1:11" ht="16" x14ac:dyDescent="0.2">
      <c r="A43" s="86"/>
      <c r="B43" s="83"/>
      <c r="C43" s="82"/>
      <c r="D43" s="83"/>
      <c r="E43" s="87"/>
      <c r="F43"/>
      <c r="G43" s="182" t="s">
        <v>82</v>
      </c>
      <c r="H43" s="183"/>
      <c r="I43" s="47"/>
      <c r="J43" s="47"/>
      <c r="K43" s="88"/>
    </row>
    <row r="44" spans="1:11" ht="16" x14ac:dyDescent="0.2">
      <c r="A44" s="86"/>
      <c r="B44" s="83"/>
      <c r="C44" s="82"/>
      <c r="D44" s="83"/>
      <c r="E44" s="87"/>
      <c r="F44"/>
      <c r="G44" s="182" t="s">
        <v>82</v>
      </c>
      <c r="H44" s="183"/>
      <c r="I44" s="47"/>
      <c r="J44" s="47"/>
      <c r="K44" s="88"/>
    </row>
    <row r="45" spans="1:11" ht="16" x14ac:dyDescent="0.2">
      <c r="A45" s="86"/>
      <c r="B45" s="83"/>
      <c r="C45" s="82"/>
      <c r="D45" s="83"/>
      <c r="E45" s="87"/>
      <c r="F45"/>
      <c r="G45" s="182" t="s">
        <v>82</v>
      </c>
      <c r="H45" s="183"/>
      <c r="I45" s="47"/>
      <c r="J45" s="47"/>
      <c r="K45" s="88"/>
    </row>
    <row r="46" spans="1:11" ht="16" x14ac:dyDescent="0.2">
      <c r="A46" s="86"/>
      <c r="B46" s="83"/>
      <c r="C46" s="82"/>
      <c r="D46" s="83"/>
      <c r="E46" s="87"/>
      <c r="F46"/>
      <c r="G46" s="182" t="s">
        <v>82</v>
      </c>
      <c r="H46" s="183"/>
      <c r="I46" s="47"/>
      <c r="J46" s="47"/>
      <c r="K46" s="88"/>
    </row>
    <row r="47" spans="1:11" ht="16" x14ac:dyDescent="0.2">
      <c r="A47" s="86"/>
      <c r="B47" s="83"/>
      <c r="C47" s="82"/>
      <c r="D47" s="83"/>
      <c r="E47" s="87"/>
      <c r="F47"/>
      <c r="G47" s="182" t="s">
        <v>82</v>
      </c>
      <c r="H47" s="183"/>
      <c r="I47" s="47"/>
      <c r="J47" s="47"/>
      <c r="K47" s="88"/>
    </row>
    <row r="48" spans="1:11" ht="16" x14ac:dyDescent="0.2">
      <c r="A48" s="86"/>
      <c r="B48" s="83"/>
      <c r="C48" s="82"/>
      <c r="D48" s="83"/>
      <c r="E48" s="87"/>
      <c r="F48"/>
      <c r="G48" s="182" t="s">
        <v>82</v>
      </c>
      <c r="H48" s="183"/>
      <c r="I48" s="47"/>
      <c r="J48" s="47"/>
      <c r="K48" s="88"/>
    </row>
    <row r="49" spans="1:11" ht="16" x14ac:dyDescent="0.2">
      <c r="A49" s="86"/>
      <c r="B49" s="83"/>
      <c r="C49" s="82"/>
      <c r="D49" s="83"/>
      <c r="E49" s="87"/>
      <c r="F49"/>
      <c r="G49" s="182" t="s">
        <v>82</v>
      </c>
      <c r="H49" s="183"/>
      <c r="I49" s="47"/>
      <c r="J49" s="47"/>
      <c r="K49" s="88"/>
    </row>
    <row r="50" spans="1:11" ht="16" x14ac:dyDescent="0.2">
      <c r="A50" s="86"/>
      <c r="B50" s="83"/>
      <c r="C50" s="82"/>
      <c r="D50" s="83"/>
      <c r="E50" s="87"/>
      <c r="F50"/>
      <c r="G50" s="182" t="s">
        <v>82</v>
      </c>
      <c r="H50" s="183"/>
      <c r="I50" s="47"/>
      <c r="J50" s="47"/>
      <c r="K50" s="88"/>
    </row>
    <row r="51" spans="1:11" ht="16" x14ac:dyDescent="0.2">
      <c r="A51" s="86"/>
      <c r="B51" s="83"/>
      <c r="C51" s="82"/>
      <c r="D51" s="83"/>
      <c r="E51" s="87"/>
      <c r="F51"/>
      <c r="G51" s="182" t="s">
        <v>82</v>
      </c>
      <c r="H51" s="183"/>
      <c r="I51" s="47"/>
      <c r="J51" s="47"/>
      <c r="K51" s="88"/>
    </row>
    <row r="52" spans="1:11" ht="34" x14ac:dyDescent="0.2">
      <c r="A52" s="86"/>
      <c r="B52" s="83"/>
      <c r="C52" s="82"/>
      <c r="D52" s="83"/>
      <c r="E52" s="87"/>
      <c r="F52"/>
      <c r="G52" s="182" t="s">
        <v>82</v>
      </c>
      <c r="H52" s="183"/>
      <c r="I52" s="47"/>
      <c r="J52" s="47" t="s">
        <v>5</v>
      </c>
      <c r="K52" s="88"/>
    </row>
    <row r="53" spans="1:11" ht="16" x14ac:dyDescent="0.2">
      <c r="A53" s="84" t="s">
        <v>9</v>
      </c>
      <c r="B53" s="89">
        <f>COUNTIF(G43:H52,"Primary author")</f>
        <v>0</v>
      </c>
      <c r="G53" s="10"/>
      <c r="H53" s="10"/>
      <c r="I53" s="122" t="s">
        <v>27</v>
      </c>
      <c r="J53" s="123">
        <f>B53*10</f>
        <v>0</v>
      </c>
      <c r="K53" s="88"/>
    </row>
    <row r="54" spans="1:11" ht="16" x14ac:dyDescent="0.2">
      <c r="A54" s="84" t="s">
        <v>36</v>
      </c>
      <c r="B54" s="90">
        <f>COUNTIF(G43:H52,"Secondary author")</f>
        <v>0</v>
      </c>
      <c r="G54" s="10"/>
      <c r="H54" s="10"/>
      <c r="I54" s="122" t="s">
        <v>28</v>
      </c>
      <c r="J54" s="123">
        <f>B54*6</f>
        <v>0</v>
      </c>
      <c r="K54" s="88"/>
    </row>
    <row r="55" spans="1:11" ht="16" x14ac:dyDescent="0.2">
      <c r="A55" s="91" t="s">
        <v>13</v>
      </c>
      <c r="G55" s="10"/>
      <c r="H55" s="122" t="s">
        <v>31</v>
      </c>
      <c r="I55" s="124">
        <f>SUM(J53:J54)</f>
        <v>0</v>
      </c>
      <c r="J55" s="10"/>
      <c r="K55" s="88"/>
    </row>
    <row r="56" spans="1:11" ht="16" x14ac:dyDescent="0.2">
      <c r="A56" s="91"/>
      <c r="K56" s="85"/>
    </row>
    <row r="57" spans="1:11" ht="16" x14ac:dyDescent="0.2">
      <c r="A57" s="84" t="s">
        <v>83</v>
      </c>
      <c r="K57" s="85"/>
    </row>
    <row r="58" spans="1:11" ht="16" x14ac:dyDescent="0.2">
      <c r="A58" s="84"/>
      <c r="K58" s="85"/>
    </row>
    <row r="59" spans="1:11" ht="34" x14ac:dyDescent="0.2">
      <c r="A59" s="84" t="s">
        <v>78</v>
      </c>
      <c r="C59" s="10" t="s">
        <v>79</v>
      </c>
      <c r="D59" s="10"/>
      <c r="E59" s="47" t="s">
        <v>80</v>
      </c>
      <c r="G59" s="10" t="s">
        <v>81</v>
      </c>
      <c r="K59" s="85"/>
    </row>
    <row r="60" spans="1:11" ht="16" x14ac:dyDescent="0.2">
      <c r="A60" s="86"/>
      <c r="B60" s="83"/>
      <c r="C60" s="92"/>
      <c r="D60" s="83"/>
      <c r="E60" s="87"/>
      <c r="F60"/>
      <c r="G60" s="182" t="s">
        <v>82</v>
      </c>
      <c r="H60" s="183"/>
      <c r="I60"/>
      <c r="J60"/>
      <c r="K60" s="88"/>
    </row>
    <row r="61" spans="1:11" ht="16" x14ac:dyDescent="0.2">
      <c r="A61" s="86"/>
      <c r="B61" s="83"/>
      <c r="C61" s="92"/>
      <c r="D61" s="83"/>
      <c r="E61" s="87"/>
      <c r="F61"/>
      <c r="G61" s="182" t="s">
        <v>82</v>
      </c>
      <c r="H61" s="183"/>
      <c r="I61"/>
      <c r="J61"/>
      <c r="K61" s="88"/>
    </row>
    <row r="62" spans="1:11" ht="16" x14ac:dyDescent="0.2">
      <c r="A62" s="86"/>
      <c r="B62" s="83"/>
      <c r="C62" s="92"/>
      <c r="D62" s="83"/>
      <c r="E62" s="87"/>
      <c r="F62"/>
      <c r="G62" s="182" t="s">
        <v>82</v>
      </c>
      <c r="H62" s="183"/>
      <c r="I62"/>
      <c r="J62"/>
      <c r="K62" s="88"/>
    </row>
    <row r="63" spans="1:11" ht="16" x14ac:dyDescent="0.2">
      <c r="A63" s="86"/>
      <c r="B63" s="83"/>
      <c r="C63" s="92"/>
      <c r="D63" s="83"/>
      <c r="E63" s="87"/>
      <c r="F63"/>
      <c r="G63" s="182" t="s">
        <v>82</v>
      </c>
      <c r="H63" s="183"/>
      <c r="I63"/>
      <c r="J63"/>
      <c r="K63" s="88"/>
    </row>
    <row r="64" spans="1:11" ht="16" x14ac:dyDescent="0.2">
      <c r="A64" s="86"/>
      <c r="B64" s="83"/>
      <c r="C64" s="92"/>
      <c r="D64" s="83"/>
      <c r="E64" s="87"/>
      <c r="F64"/>
      <c r="G64" s="182" t="s">
        <v>82</v>
      </c>
      <c r="H64" s="183"/>
      <c r="I64"/>
      <c r="J64"/>
      <c r="K64" s="88"/>
    </row>
    <row r="65" spans="1:11" ht="16" x14ac:dyDescent="0.2">
      <c r="A65" s="86"/>
      <c r="B65" s="83"/>
      <c r="C65" s="92"/>
      <c r="D65" s="83"/>
      <c r="E65" s="87"/>
      <c r="F65"/>
      <c r="G65" s="182" t="s">
        <v>82</v>
      </c>
      <c r="H65" s="183"/>
      <c r="I65"/>
      <c r="J65"/>
      <c r="K65" s="88"/>
    </row>
    <row r="66" spans="1:11" ht="16" x14ac:dyDescent="0.2">
      <c r="A66" s="86"/>
      <c r="B66" s="83"/>
      <c r="C66" s="92"/>
      <c r="D66" s="83"/>
      <c r="E66" s="87"/>
      <c r="F66"/>
      <c r="G66" s="182" t="s">
        <v>82</v>
      </c>
      <c r="H66" s="183"/>
      <c r="I66"/>
      <c r="J66"/>
      <c r="K66" s="88"/>
    </row>
    <row r="67" spans="1:11" ht="16" x14ac:dyDescent="0.2">
      <c r="A67" s="86"/>
      <c r="B67" s="83"/>
      <c r="C67" s="92"/>
      <c r="D67" s="83"/>
      <c r="E67" s="87"/>
      <c r="F67"/>
      <c r="G67" s="182" t="s">
        <v>82</v>
      </c>
      <c r="H67" s="183"/>
      <c r="I67"/>
      <c r="J67"/>
      <c r="K67" s="88"/>
    </row>
    <row r="68" spans="1:11" ht="16" x14ac:dyDescent="0.2">
      <c r="A68" s="86"/>
      <c r="B68" s="83"/>
      <c r="C68" s="92"/>
      <c r="D68" s="83"/>
      <c r="E68" s="87"/>
      <c r="F68"/>
      <c r="G68" s="182" t="s">
        <v>82</v>
      </c>
      <c r="H68" s="183"/>
      <c r="I68"/>
      <c r="J68" t="s">
        <v>5</v>
      </c>
      <c r="K68" s="88"/>
    </row>
    <row r="69" spans="1:11" ht="16" x14ac:dyDescent="0.2">
      <c r="A69" s="84" t="s">
        <v>8</v>
      </c>
      <c r="B69" s="89">
        <f>COUNTIF(G60:H68,"Primary author")</f>
        <v>0</v>
      </c>
      <c r="G69"/>
      <c r="H69"/>
      <c r="I69" s="122" t="s">
        <v>26</v>
      </c>
      <c r="J69" s="123">
        <f>B69*8</f>
        <v>0</v>
      </c>
      <c r="K69" s="88"/>
    </row>
    <row r="70" spans="1:11" ht="16" x14ac:dyDescent="0.2">
      <c r="A70" s="84" t="s">
        <v>36</v>
      </c>
      <c r="B70" s="90">
        <f>COUNTIF(G60:H68,"Secondary author")</f>
        <v>0</v>
      </c>
      <c r="H70" s="10"/>
      <c r="I70" s="122" t="s">
        <v>25</v>
      </c>
      <c r="J70" s="123">
        <f>B70*4</f>
        <v>0</v>
      </c>
      <c r="K70" s="88"/>
    </row>
    <row r="71" spans="1:11" ht="16" x14ac:dyDescent="0.2">
      <c r="A71" s="84"/>
      <c r="G71" s="11"/>
      <c r="H71" s="122" t="s">
        <v>31</v>
      </c>
      <c r="I71" s="124">
        <f>SUM(J69:J70)</f>
        <v>0</v>
      </c>
      <c r="J71" s="10"/>
      <c r="K71" s="88"/>
    </row>
    <row r="72" spans="1:11" ht="17" thickBot="1" x14ac:dyDescent="0.25">
      <c r="A72" s="93"/>
      <c r="B72" s="94"/>
      <c r="C72" s="94"/>
      <c r="D72" s="94"/>
      <c r="E72" s="94"/>
      <c r="F72" s="94"/>
      <c r="G72" s="95"/>
      <c r="H72" s="94"/>
      <c r="I72" s="94"/>
      <c r="J72" s="94"/>
      <c r="K72" s="96"/>
    </row>
    <row r="73" spans="1:11" ht="17" thickBot="1" x14ac:dyDescent="0.25">
      <c r="A73" s="10"/>
      <c r="G73" s="11"/>
    </row>
    <row r="74" spans="1:11" ht="18" x14ac:dyDescent="0.2">
      <c r="A74" s="105" t="s">
        <v>86</v>
      </c>
      <c r="B74" s="106"/>
      <c r="C74" s="106"/>
      <c r="D74" s="106"/>
      <c r="E74" s="106"/>
      <c r="F74" s="106"/>
      <c r="G74" s="190" t="s">
        <v>33</v>
      </c>
      <c r="H74" s="190"/>
      <c r="I74" s="107">
        <f>SUM(I77:I97)</f>
        <v>0</v>
      </c>
      <c r="J74" s="106"/>
      <c r="K74" s="121">
        <f>I74</f>
        <v>0</v>
      </c>
    </row>
    <row r="75" spans="1:11" ht="16" x14ac:dyDescent="0.2">
      <c r="A75" s="84"/>
      <c r="G75" s="11"/>
      <c r="K75" s="85"/>
    </row>
    <row r="76" spans="1:11" ht="16" x14ac:dyDescent="0.2">
      <c r="A76" s="84" t="s">
        <v>1</v>
      </c>
      <c r="K76" s="85"/>
    </row>
    <row r="77" spans="1:11" ht="16" x14ac:dyDescent="0.2">
      <c r="A77" s="84" t="s">
        <v>14</v>
      </c>
      <c r="C77" s="10" t="s">
        <v>85</v>
      </c>
      <c r="E77" s="10" t="s">
        <v>0</v>
      </c>
      <c r="F77" s="10"/>
      <c r="G77" s="10" t="s">
        <v>64</v>
      </c>
      <c r="J77" s="2" t="s">
        <v>5</v>
      </c>
      <c r="K77" s="85"/>
    </row>
    <row r="78" spans="1:11" ht="16" x14ac:dyDescent="0.2">
      <c r="A78" s="125"/>
      <c r="B78" s="109"/>
      <c r="C78" s="76"/>
      <c r="D78" s="109"/>
      <c r="E78" s="73"/>
      <c r="F78" s="77"/>
      <c r="G78" s="74"/>
      <c r="I78" s="2" t="s">
        <v>26</v>
      </c>
      <c r="J78" s="43">
        <f>G78*8</f>
        <v>0</v>
      </c>
      <c r="K78" s="85"/>
    </row>
    <row r="79" spans="1:11" ht="16" x14ac:dyDescent="0.2">
      <c r="A79" s="125"/>
      <c r="B79" s="109"/>
      <c r="C79" s="76"/>
      <c r="D79" s="109"/>
      <c r="E79" s="73"/>
      <c r="F79" s="126"/>
      <c r="G79" s="74"/>
      <c r="I79" s="2" t="s">
        <v>26</v>
      </c>
      <c r="J79" s="43">
        <f t="shared" ref="J79:J87" si="1">G79*8</f>
        <v>0</v>
      </c>
      <c r="K79" s="85"/>
    </row>
    <row r="80" spans="1:11" ht="16" x14ac:dyDescent="0.2">
      <c r="A80" s="125"/>
      <c r="B80" s="109"/>
      <c r="C80" s="76"/>
      <c r="D80" s="109"/>
      <c r="E80" s="73"/>
      <c r="F80" s="126"/>
      <c r="G80" s="74"/>
      <c r="I80" s="2" t="s">
        <v>26</v>
      </c>
      <c r="J80" s="43">
        <f t="shared" si="1"/>
        <v>0</v>
      </c>
      <c r="K80" s="85"/>
    </row>
    <row r="81" spans="1:11" ht="16" x14ac:dyDescent="0.2">
      <c r="A81" s="125"/>
      <c r="B81" s="109"/>
      <c r="C81" s="76"/>
      <c r="D81" s="109"/>
      <c r="E81" s="73"/>
      <c r="F81" s="126"/>
      <c r="G81" s="74"/>
      <c r="I81" s="2" t="s">
        <v>26</v>
      </c>
      <c r="J81" s="43">
        <f t="shared" si="1"/>
        <v>0</v>
      </c>
      <c r="K81" s="85"/>
    </row>
    <row r="82" spans="1:11" ht="16" x14ac:dyDescent="0.2">
      <c r="A82" s="125"/>
      <c r="B82" s="109"/>
      <c r="C82" s="76"/>
      <c r="D82" s="109"/>
      <c r="E82" s="73"/>
      <c r="F82" s="126"/>
      <c r="G82" s="74"/>
      <c r="I82" s="2" t="s">
        <v>26</v>
      </c>
      <c r="J82" s="43">
        <f t="shared" ref="J82:J86" si="2">G82*8</f>
        <v>0</v>
      </c>
      <c r="K82" s="85"/>
    </row>
    <row r="83" spans="1:11" ht="16" x14ac:dyDescent="0.2">
      <c r="A83" s="125"/>
      <c r="B83" s="109"/>
      <c r="C83" s="76"/>
      <c r="D83" s="109"/>
      <c r="E83" s="73"/>
      <c r="F83" s="126"/>
      <c r="G83" s="74"/>
      <c r="I83" s="2" t="s">
        <v>26</v>
      </c>
      <c r="J83" s="43">
        <f t="shared" si="2"/>
        <v>0</v>
      </c>
      <c r="K83" s="85"/>
    </row>
    <row r="84" spans="1:11" ht="16" x14ac:dyDescent="0.2">
      <c r="A84" s="125"/>
      <c r="B84" s="109"/>
      <c r="C84" s="76"/>
      <c r="D84" s="109"/>
      <c r="E84" s="73"/>
      <c r="F84" s="126"/>
      <c r="G84" s="74"/>
      <c r="I84" s="2" t="s">
        <v>26</v>
      </c>
      <c r="J84" s="43">
        <f t="shared" si="2"/>
        <v>0</v>
      </c>
      <c r="K84" s="85"/>
    </row>
    <row r="85" spans="1:11" ht="16" x14ac:dyDescent="0.2">
      <c r="A85" s="125"/>
      <c r="B85" s="109"/>
      <c r="C85" s="76"/>
      <c r="D85" s="109"/>
      <c r="E85" s="73"/>
      <c r="F85" s="126"/>
      <c r="G85" s="74"/>
      <c r="I85" s="2" t="s">
        <v>26</v>
      </c>
      <c r="J85" s="43">
        <f t="shared" si="2"/>
        <v>0</v>
      </c>
      <c r="K85" s="85"/>
    </row>
    <row r="86" spans="1:11" ht="16" x14ac:dyDescent="0.2">
      <c r="A86" s="125"/>
      <c r="B86" s="109"/>
      <c r="C86" s="76"/>
      <c r="D86" s="109"/>
      <c r="E86" s="73"/>
      <c r="F86" s="126"/>
      <c r="G86" s="74"/>
      <c r="I86" s="2" t="s">
        <v>26</v>
      </c>
      <c r="J86" s="43">
        <f t="shared" si="2"/>
        <v>0</v>
      </c>
      <c r="K86" s="85"/>
    </row>
    <row r="87" spans="1:11" ht="16" x14ac:dyDescent="0.2">
      <c r="A87" s="125"/>
      <c r="B87" s="109"/>
      <c r="C87" s="76"/>
      <c r="D87" s="109"/>
      <c r="E87" s="73"/>
      <c r="F87" s="126"/>
      <c r="G87" s="74"/>
      <c r="I87" s="2" t="s">
        <v>26</v>
      </c>
      <c r="J87" s="43">
        <f t="shared" si="1"/>
        <v>0</v>
      </c>
      <c r="K87" s="85"/>
    </row>
    <row r="88" spans="1:11" ht="16" x14ac:dyDescent="0.2">
      <c r="A88" s="84"/>
      <c r="C88" s="10"/>
      <c r="E88" s="112"/>
      <c r="F88" s="10"/>
      <c r="G88" s="10"/>
      <c r="H88" s="97" t="s">
        <v>31</v>
      </c>
      <c r="I88" s="99">
        <f>SUM(J78:J87)</f>
        <v>0</v>
      </c>
      <c r="K88" s="85"/>
    </row>
    <row r="89" spans="1:11" ht="16" x14ac:dyDescent="0.2">
      <c r="A89" s="84"/>
      <c r="C89" s="10"/>
      <c r="E89" s="112"/>
      <c r="F89" s="10"/>
      <c r="G89" s="10"/>
      <c r="K89" s="85"/>
    </row>
    <row r="90" spans="1:11" ht="16" x14ac:dyDescent="0.2">
      <c r="A90" s="84" t="s">
        <v>15</v>
      </c>
      <c r="C90" s="10"/>
      <c r="E90" s="112"/>
      <c r="F90" s="10"/>
      <c r="G90" s="10"/>
      <c r="K90" s="85"/>
    </row>
    <row r="91" spans="1:11" ht="16" x14ac:dyDescent="0.2">
      <c r="A91" s="84" t="s">
        <v>2</v>
      </c>
      <c r="C91" s="10" t="s">
        <v>3</v>
      </c>
      <c r="E91" s="112" t="s">
        <v>0</v>
      </c>
      <c r="F91" s="10"/>
      <c r="G91" s="10" t="s">
        <v>23</v>
      </c>
      <c r="J91" s="2" t="s">
        <v>5</v>
      </c>
      <c r="K91" s="85"/>
    </row>
    <row r="92" spans="1:11" ht="16" x14ac:dyDescent="0.2">
      <c r="A92" s="125"/>
      <c r="B92" s="109"/>
      <c r="C92" s="76"/>
      <c r="D92" s="109"/>
      <c r="E92" s="73"/>
      <c r="F92" s="126"/>
      <c r="G92" s="74"/>
      <c r="I92" s="2" t="s">
        <v>25</v>
      </c>
      <c r="J92" s="43">
        <f>G92*4</f>
        <v>0</v>
      </c>
      <c r="K92" s="85"/>
    </row>
    <row r="93" spans="1:11" ht="16" x14ac:dyDescent="0.2">
      <c r="A93" s="125"/>
      <c r="B93" s="109"/>
      <c r="C93" s="76"/>
      <c r="D93" s="109"/>
      <c r="E93" s="73"/>
      <c r="F93" s="126"/>
      <c r="G93" s="74"/>
      <c r="I93" s="2" t="s">
        <v>25</v>
      </c>
      <c r="J93" s="43">
        <f t="shared" ref="J93:J96" si="3">G93*4</f>
        <v>0</v>
      </c>
      <c r="K93" s="85"/>
    </row>
    <row r="94" spans="1:11" ht="16" x14ac:dyDescent="0.2">
      <c r="A94" s="125"/>
      <c r="B94" s="109"/>
      <c r="C94" s="76"/>
      <c r="D94" s="109"/>
      <c r="E94" s="73"/>
      <c r="F94" s="126"/>
      <c r="G94" s="74"/>
      <c r="I94" s="2" t="s">
        <v>25</v>
      </c>
      <c r="J94" s="43">
        <f t="shared" si="3"/>
        <v>0</v>
      </c>
      <c r="K94" s="85"/>
    </row>
    <row r="95" spans="1:11" ht="16" x14ac:dyDescent="0.2">
      <c r="A95" s="125"/>
      <c r="B95" s="109"/>
      <c r="C95" s="76"/>
      <c r="D95" s="109"/>
      <c r="E95" s="73"/>
      <c r="F95" s="126"/>
      <c r="G95" s="74"/>
      <c r="I95" s="2" t="s">
        <v>25</v>
      </c>
      <c r="J95" s="43">
        <f t="shared" si="3"/>
        <v>0</v>
      </c>
      <c r="K95" s="85"/>
    </row>
    <row r="96" spans="1:11" ht="16" x14ac:dyDescent="0.2">
      <c r="A96" s="125"/>
      <c r="B96" s="109"/>
      <c r="C96" s="76"/>
      <c r="D96" s="109"/>
      <c r="E96" s="73"/>
      <c r="F96" s="77"/>
      <c r="G96" s="74"/>
      <c r="I96" s="2" t="s">
        <v>25</v>
      </c>
      <c r="J96" s="43">
        <f t="shared" si="3"/>
        <v>0</v>
      </c>
      <c r="K96" s="85"/>
    </row>
    <row r="97" spans="1:11" ht="17" thickBot="1" x14ac:dyDescent="0.25">
      <c r="A97" s="93"/>
      <c r="B97" s="94"/>
      <c r="C97" s="118"/>
      <c r="D97" s="94"/>
      <c r="E97" s="118"/>
      <c r="F97" s="118"/>
      <c r="G97" s="118"/>
      <c r="H97" s="119" t="s">
        <v>31</v>
      </c>
      <c r="I97" s="120">
        <f>SUM(J92:J96)</f>
        <v>0</v>
      </c>
      <c r="J97" s="94"/>
      <c r="K97" s="96"/>
    </row>
    <row r="98" spans="1:11" ht="17" thickBot="1" x14ac:dyDescent="0.25">
      <c r="A98" s="10"/>
      <c r="C98" s="10"/>
      <c r="E98" s="10"/>
      <c r="F98" s="10"/>
      <c r="G98" s="10"/>
    </row>
    <row r="99" spans="1:11" ht="18" x14ac:dyDescent="0.2">
      <c r="A99" s="105" t="s">
        <v>34</v>
      </c>
      <c r="B99" s="106"/>
      <c r="C99" s="127"/>
      <c r="D99" s="106"/>
      <c r="E99" s="106"/>
      <c r="F99" s="127"/>
      <c r="G99" s="190" t="s">
        <v>35</v>
      </c>
      <c r="H99" s="190"/>
      <c r="I99" s="107">
        <f>SUM(I100:I124)</f>
        <v>0</v>
      </c>
      <c r="J99" s="106"/>
      <c r="K99" s="121">
        <f>I99</f>
        <v>0</v>
      </c>
    </row>
    <row r="100" spans="1:11" ht="62" customHeight="1" x14ac:dyDescent="0.2">
      <c r="A100" s="128" t="s">
        <v>42</v>
      </c>
      <c r="C100" s="10" t="s">
        <v>89</v>
      </c>
      <c r="E100" s="47" t="s">
        <v>88</v>
      </c>
      <c r="F100" s="188" t="s">
        <v>87</v>
      </c>
      <c r="G100" s="188"/>
      <c r="H100" s="188"/>
      <c r="J100" s="2" t="s">
        <v>5</v>
      </c>
      <c r="K100" s="85"/>
    </row>
    <row r="101" spans="1:11" ht="16" x14ac:dyDescent="0.2">
      <c r="A101" s="84" t="s">
        <v>44</v>
      </c>
      <c r="B101" s="10"/>
      <c r="C101" s="102"/>
      <c r="D101" s="14"/>
      <c r="E101" s="102"/>
      <c r="F101" s="14"/>
      <c r="G101" s="101"/>
      <c r="H101" s="103"/>
      <c r="I101" s="2" t="s">
        <v>24</v>
      </c>
      <c r="J101" s="43">
        <f>IF(C101&gt;0,8,0)</f>
        <v>0</v>
      </c>
      <c r="K101" s="85"/>
    </row>
    <row r="102" spans="1:11" ht="16" x14ac:dyDescent="0.2">
      <c r="A102" s="84" t="s">
        <v>45</v>
      </c>
      <c r="B102" s="10"/>
      <c r="C102" s="102"/>
      <c r="D102" s="14"/>
      <c r="E102" s="102"/>
      <c r="F102" s="14"/>
      <c r="G102" s="101"/>
      <c r="H102" s="103"/>
      <c r="I102" s="2" t="s">
        <v>24</v>
      </c>
      <c r="J102" s="43">
        <f>IF(C102&gt;0,8,0)</f>
        <v>0</v>
      </c>
      <c r="K102" s="85"/>
    </row>
    <row r="103" spans="1:11" ht="16" x14ac:dyDescent="0.2">
      <c r="A103" s="84" t="s">
        <v>46</v>
      </c>
      <c r="B103" s="10"/>
      <c r="C103" s="102"/>
      <c r="D103" s="14"/>
      <c r="E103" s="102"/>
      <c r="F103" s="14"/>
      <c r="G103" s="101"/>
      <c r="H103" s="103"/>
      <c r="I103" s="2" t="s">
        <v>37</v>
      </c>
      <c r="J103" s="43">
        <f>IF(C103&gt;0,4,0)</f>
        <v>0</v>
      </c>
      <c r="K103" s="85"/>
    </row>
    <row r="104" spans="1:11" ht="16" x14ac:dyDescent="0.2">
      <c r="A104" s="84" t="s">
        <v>46</v>
      </c>
      <c r="B104" s="10"/>
      <c r="C104" s="102"/>
      <c r="D104" s="14"/>
      <c r="E104" s="102"/>
      <c r="F104" s="14"/>
      <c r="G104" s="101"/>
      <c r="H104" s="103"/>
      <c r="I104" s="2" t="s">
        <v>37</v>
      </c>
      <c r="J104" s="43">
        <f>IF(C104&gt;0,4,0)</f>
        <v>0</v>
      </c>
      <c r="K104" s="85"/>
    </row>
    <row r="105" spans="1:11" ht="16" x14ac:dyDescent="0.2">
      <c r="A105" s="84" t="s">
        <v>46</v>
      </c>
      <c r="B105" s="10"/>
      <c r="C105" s="102"/>
      <c r="D105" s="14"/>
      <c r="E105" s="102"/>
      <c r="F105" s="14"/>
      <c r="G105" s="101"/>
      <c r="H105" s="103"/>
      <c r="I105" s="2" t="s">
        <v>37</v>
      </c>
      <c r="J105" s="43">
        <f>IF(C105&gt;0,4,0)</f>
        <v>0</v>
      </c>
      <c r="K105" s="85"/>
    </row>
    <row r="106" spans="1:11" ht="16" x14ac:dyDescent="0.2">
      <c r="A106" s="84" t="s">
        <v>46</v>
      </c>
      <c r="B106" s="10"/>
      <c r="C106" s="102"/>
      <c r="D106" s="14"/>
      <c r="E106" s="102"/>
      <c r="F106" s="14"/>
      <c r="G106" s="101"/>
      <c r="H106" s="103"/>
      <c r="I106" s="2" t="s">
        <v>37</v>
      </c>
      <c r="J106" s="43">
        <f>IF(C106&gt;0,4,0)</f>
        <v>0</v>
      </c>
      <c r="K106" s="85"/>
    </row>
    <row r="107" spans="1:11" ht="16" x14ac:dyDescent="0.2">
      <c r="A107" s="84" t="s">
        <v>47</v>
      </c>
      <c r="B107" s="10"/>
      <c r="C107" s="102"/>
      <c r="D107" s="14"/>
      <c r="E107" s="102"/>
      <c r="F107" s="14"/>
      <c r="G107" s="101"/>
      <c r="H107" s="103"/>
      <c r="I107" s="2" t="s">
        <v>24</v>
      </c>
      <c r="J107" s="43">
        <f>IF(C107&gt;0,8,0)</f>
        <v>0</v>
      </c>
      <c r="K107" s="85"/>
    </row>
    <row r="108" spans="1:11" ht="63" customHeight="1" x14ac:dyDescent="0.2">
      <c r="A108" s="128" t="s">
        <v>90</v>
      </c>
      <c r="B108" s="10"/>
      <c r="C108" s="10" t="s">
        <v>89</v>
      </c>
      <c r="E108" s="47" t="s">
        <v>88</v>
      </c>
      <c r="F108" s="188" t="s">
        <v>87</v>
      </c>
      <c r="G108" s="188"/>
      <c r="H108" s="188"/>
      <c r="K108" s="85"/>
    </row>
    <row r="109" spans="1:11" ht="15" customHeight="1" x14ac:dyDescent="0.2">
      <c r="A109" s="129"/>
      <c r="B109" s="10"/>
      <c r="C109" s="102"/>
      <c r="D109" s="14"/>
      <c r="E109" s="102"/>
      <c r="F109" s="14"/>
      <c r="G109" s="100"/>
      <c r="H109" s="103"/>
      <c r="I109" s="2" t="s">
        <v>29</v>
      </c>
      <c r="J109" s="43">
        <f t="shared" ref="J109:J116" si="4">IF(C109&gt;0,2,0)</f>
        <v>0</v>
      </c>
      <c r="K109" s="85"/>
    </row>
    <row r="110" spans="1:11" ht="16" x14ac:dyDescent="0.2">
      <c r="A110" s="129"/>
      <c r="B110" s="10"/>
      <c r="C110" s="102"/>
      <c r="D110" s="14"/>
      <c r="E110" s="102"/>
      <c r="F110" s="14"/>
      <c r="G110" s="100"/>
      <c r="H110" s="103"/>
      <c r="I110" s="2" t="s">
        <v>29</v>
      </c>
      <c r="J110" s="43">
        <f t="shared" si="4"/>
        <v>0</v>
      </c>
      <c r="K110" s="85"/>
    </row>
    <row r="111" spans="1:11" ht="16" x14ac:dyDescent="0.2">
      <c r="A111" s="129"/>
      <c r="B111" s="10"/>
      <c r="C111" s="102"/>
      <c r="D111" s="14"/>
      <c r="E111" s="102"/>
      <c r="F111" s="14"/>
      <c r="G111" s="100"/>
      <c r="H111" s="103"/>
      <c r="I111" s="2" t="s">
        <v>29</v>
      </c>
      <c r="J111" s="43">
        <f t="shared" si="4"/>
        <v>0</v>
      </c>
      <c r="K111" s="85"/>
    </row>
    <row r="112" spans="1:11" ht="16" x14ac:dyDescent="0.2">
      <c r="A112" s="129"/>
      <c r="B112" s="10"/>
      <c r="C112" s="102"/>
      <c r="D112" s="14"/>
      <c r="E112" s="102"/>
      <c r="F112" s="14"/>
      <c r="G112" s="100"/>
      <c r="H112" s="103"/>
      <c r="I112" s="2" t="s">
        <v>29</v>
      </c>
      <c r="J112" s="43">
        <f t="shared" si="4"/>
        <v>0</v>
      </c>
      <c r="K112" s="85"/>
    </row>
    <row r="113" spans="1:11" ht="16" x14ac:dyDescent="0.2">
      <c r="A113" s="129"/>
      <c r="B113" s="10"/>
      <c r="C113" s="102"/>
      <c r="D113" s="14"/>
      <c r="E113" s="102"/>
      <c r="F113" s="14"/>
      <c r="G113" s="100"/>
      <c r="H113" s="103"/>
      <c r="I113" s="2" t="s">
        <v>29</v>
      </c>
      <c r="J113" s="43">
        <f t="shared" si="4"/>
        <v>0</v>
      </c>
      <c r="K113" s="85"/>
    </row>
    <row r="114" spans="1:11" ht="16" x14ac:dyDescent="0.2">
      <c r="A114" s="129"/>
      <c r="B114" s="10"/>
      <c r="C114" s="102"/>
      <c r="D114" s="14"/>
      <c r="E114" s="102"/>
      <c r="F114" s="14"/>
      <c r="G114" s="100"/>
      <c r="H114" s="103"/>
      <c r="I114" s="2" t="s">
        <v>29</v>
      </c>
      <c r="J114" s="43">
        <f t="shared" si="4"/>
        <v>0</v>
      </c>
      <c r="K114" s="85"/>
    </row>
    <row r="115" spans="1:11" ht="16" x14ac:dyDescent="0.2">
      <c r="A115" s="129"/>
      <c r="B115" s="10"/>
      <c r="C115" s="102"/>
      <c r="D115" s="14"/>
      <c r="E115" s="102"/>
      <c r="F115" s="14"/>
      <c r="G115" s="100"/>
      <c r="H115" s="103"/>
      <c r="I115" s="2" t="s">
        <v>29</v>
      </c>
      <c r="J115" s="43">
        <f t="shared" si="4"/>
        <v>0</v>
      </c>
      <c r="K115" s="85"/>
    </row>
    <row r="116" spans="1:11" ht="16" x14ac:dyDescent="0.2">
      <c r="A116" s="129"/>
      <c r="B116" s="10"/>
      <c r="C116" s="102"/>
      <c r="D116" s="14"/>
      <c r="E116" s="102"/>
      <c r="F116" s="14"/>
      <c r="G116" s="100"/>
      <c r="H116" s="103"/>
      <c r="I116" s="2" t="s">
        <v>29</v>
      </c>
      <c r="J116" s="43">
        <f t="shared" si="4"/>
        <v>0</v>
      </c>
      <c r="K116" s="85"/>
    </row>
    <row r="117" spans="1:11" ht="16" x14ac:dyDescent="0.2">
      <c r="A117" s="84"/>
      <c r="B117" s="11"/>
      <c r="C117"/>
      <c r="D117"/>
      <c r="E117"/>
      <c r="F117" s="47"/>
      <c r="G117" s="47"/>
      <c r="H117" s="97" t="s">
        <v>31</v>
      </c>
      <c r="I117" s="99">
        <f>SUM(J101:J116)</f>
        <v>0</v>
      </c>
      <c r="K117" s="85"/>
    </row>
    <row r="118" spans="1:11" ht="16" x14ac:dyDescent="0.2">
      <c r="A118" s="111"/>
      <c r="B118" s="11"/>
      <c r="D118" s="11"/>
      <c r="E118" s="130"/>
      <c r="F118" s="47"/>
      <c r="G118" s="47"/>
      <c r="H118" s="10"/>
      <c r="K118" s="85"/>
    </row>
    <row r="119" spans="1:11" ht="16" x14ac:dyDescent="0.2">
      <c r="A119" s="128" t="s">
        <v>43</v>
      </c>
      <c r="E119" s="10"/>
      <c r="F119" s="10"/>
      <c r="G119" s="10"/>
      <c r="H119" s="10"/>
      <c r="J119" s="2" t="s">
        <v>5</v>
      </c>
      <c r="K119" s="85"/>
    </row>
    <row r="120" spans="1:11" ht="16" x14ac:dyDescent="0.2">
      <c r="A120" s="84" t="s">
        <v>91</v>
      </c>
      <c r="G120" s="10"/>
      <c r="H120" s="10"/>
      <c r="K120" s="85"/>
    </row>
    <row r="121" spans="1:11" ht="16" x14ac:dyDescent="0.2">
      <c r="A121" s="84"/>
      <c r="B121" s="104"/>
      <c r="E121" s="10"/>
      <c r="F121" s="10"/>
      <c r="G121" s="10"/>
      <c r="H121" s="10"/>
      <c r="I121" s="2" t="s">
        <v>29</v>
      </c>
      <c r="J121" s="43">
        <f>B121*2</f>
        <v>0</v>
      </c>
      <c r="K121" s="85"/>
    </row>
    <row r="122" spans="1:11" ht="16" x14ac:dyDescent="0.2">
      <c r="A122" s="128" t="s">
        <v>92</v>
      </c>
      <c r="E122" s="10"/>
      <c r="F122" s="10"/>
      <c r="G122" s="10"/>
      <c r="H122" s="10"/>
      <c r="K122" s="85"/>
    </row>
    <row r="123" spans="1:11" ht="16" x14ac:dyDescent="0.2">
      <c r="A123" s="131" t="s">
        <v>10</v>
      </c>
      <c r="B123" s="104"/>
      <c r="G123" s="10"/>
      <c r="H123" s="10"/>
      <c r="I123" s="2" t="s">
        <v>26</v>
      </c>
      <c r="J123" s="43">
        <f>B123*8</f>
        <v>0</v>
      </c>
      <c r="K123" s="85"/>
    </row>
    <row r="124" spans="1:11" ht="15" customHeight="1" x14ac:dyDescent="0.2">
      <c r="A124" s="131" t="s">
        <v>93</v>
      </c>
      <c r="B124" s="184"/>
      <c r="C124" s="185"/>
      <c r="H124" s="2" t="s">
        <v>31</v>
      </c>
      <c r="I124" s="132">
        <f>SUM(J121:J123)</f>
        <v>0</v>
      </c>
      <c r="K124" s="85"/>
    </row>
    <row r="125" spans="1:11" ht="15" customHeight="1" x14ac:dyDescent="0.2">
      <c r="A125" s="84"/>
      <c r="B125" s="184"/>
      <c r="C125" s="185"/>
      <c r="K125" s="85"/>
    </row>
    <row r="126" spans="1:11" ht="15" customHeight="1" x14ac:dyDescent="0.15">
      <c r="A126" s="133"/>
      <c r="B126" s="184"/>
      <c r="C126" s="185"/>
      <c r="K126" s="85"/>
    </row>
    <row r="127" spans="1:11" ht="15" customHeight="1" thickBot="1" x14ac:dyDescent="0.2">
      <c r="A127" s="134"/>
      <c r="B127" s="186"/>
      <c r="C127" s="187"/>
      <c r="D127" s="94"/>
      <c r="E127" s="94"/>
      <c r="F127" s="94"/>
      <c r="G127" s="94"/>
      <c r="H127" s="94"/>
      <c r="I127" s="94"/>
      <c r="J127" s="94"/>
      <c r="K127" s="96"/>
    </row>
    <row r="131" spans="5:11" ht="16" x14ac:dyDescent="0.2">
      <c r="E131" s="1"/>
      <c r="F131" s="15"/>
      <c r="G131" s="15"/>
      <c r="H131" s="31" t="s">
        <v>6</v>
      </c>
      <c r="I131" s="6" t="str">
        <f>C2</f>
        <v>2019</v>
      </c>
      <c r="K131" s="135">
        <f>SUM(K6:K125)</f>
        <v>0</v>
      </c>
    </row>
  </sheetData>
  <sheetProtection selectLockedCells="1"/>
  <mergeCells count="51">
    <mergeCell ref="A13:C13"/>
    <mergeCell ref="A20:C20"/>
    <mergeCell ref="A32:C32"/>
    <mergeCell ref="A14:C14"/>
    <mergeCell ref="A15:C15"/>
    <mergeCell ref="A10:C10"/>
    <mergeCell ref="A33:C33"/>
    <mergeCell ref="A34:C34"/>
    <mergeCell ref="A35:C35"/>
    <mergeCell ref="A36:C36"/>
    <mergeCell ref="A24:C24"/>
    <mergeCell ref="A25:C25"/>
    <mergeCell ref="A26:C26"/>
    <mergeCell ref="A27:C27"/>
    <mergeCell ref="A28:C28"/>
    <mergeCell ref="A16:C16"/>
    <mergeCell ref="A17:C17"/>
    <mergeCell ref="A18:C18"/>
    <mergeCell ref="A19:C19"/>
    <mergeCell ref="A11:C11"/>
    <mergeCell ref="A12:C12"/>
    <mergeCell ref="G6:H6"/>
    <mergeCell ref="G39:H39"/>
    <mergeCell ref="G74:H74"/>
    <mergeCell ref="G99:H99"/>
    <mergeCell ref="G52:H52"/>
    <mergeCell ref="G60:H60"/>
    <mergeCell ref="G61:H6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62:H62"/>
    <mergeCell ref="G63:H63"/>
    <mergeCell ref="G64:H64"/>
    <mergeCell ref="G65:H65"/>
    <mergeCell ref="G66:H66"/>
    <mergeCell ref="B124:C124"/>
    <mergeCell ref="B125:C125"/>
    <mergeCell ref="B126:C126"/>
    <mergeCell ref="B127:C127"/>
    <mergeCell ref="G67:H67"/>
    <mergeCell ref="G68:H68"/>
    <mergeCell ref="F100:H100"/>
    <mergeCell ref="F108:H108"/>
  </mergeCells>
  <phoneticPr fontId="4" type="noConversion"/>
  <dataValidations count="1">
    <dataValidation type="list" allowBlank="1" showInputMessage="1" showErrorMessage="1" sqref="G60:H68 G43:H52" xr:uid="{81BA2B30-7EF7-9146-8602-F5BC164840E7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4294967292" verticalDpi="4294967292" r:id="rId1"/>
  <headerFooter>
    <oddHeader>&amp;A</oddHeader>
    <oddFooter>Page &amp;P</oddFooter>
  </headerFooter>
  <rowBreaks count="1" manualBreakCount="1">
    <brk id="41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131"/>
  <sheetViews>
    <sheetView showGridLines="0" zoomScaleNormal="100" workbookViewId="0">
      <pane ySplit="3" topLeftCell="A7" activePane="bottomLeft" state="frozen"/>
      <selection pane="bottomLeft" activeCell="A41" sqref="A41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6.28515625" style="12" customWidth="1"/>
    <col min="8" max="8" width="9.140625" style="12" customWidth="1"/>
    <col min="9" max="9" width="9" style="12" customWidth="1"/>
    <col min="10" max="10" width="5.7109375" style="12" customWidth="1"/>
    <col min="11" max="17" width="9.28515625" style="12"/>
    <col min="18" max="16384" width="9.28515625" style="17"/>
  </cols>
  <sheetData>
    <row r="1" spans="1:11" ht="16" x14ac:dyDescent="0.2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44" customHeight="1" x14ac:dyDescent="0.3">
      <c r="A2" s="5" t="s">
        <v>22</v>
      </c>
      <c r="B2" s="5" t="s">
        <v>21</v>
      </c>
      <c r="C2" s="52">
        <f>LEFT('Start here'!C18,4)+1</f>
        <v>2020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2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49</v>
      </c>
      <c r="H5" s="13"/>
      <c r="I5" s="13"/>
      <c r="J5" s="13"/>
      <c r="K5" s="43"/>
    </row>
    <row r="6" spans="1:11" ht="28" customHeight="1" x14ac:dyDescent="0.2">
      <c r="A6" s="105" t="s">
        <v>73</v>
      </c>
      <c r="B6" s="106"/>
      <c r="C6" s="106"/>
      <c r="D6" s="106"/>
      <c r="E6" s="106"/>
      <c r="F6" s="106"/>
      <c r="G6" s="190" t="s">
        <v>30</v>
      </c>
      <c r="H6" s="190"/>
      <c r="I6" s="107">
        <f>SUM(I10:I37)</f>
        <v>0</v>
      </c>
      <c r="J6" s="106"/>
      <c r="K6" s="121">
        <f>I6</f>
        <v>0</v>
      </c>
    </row>
    <row r="7" spans="1:11" ht="16" x14ac:dyDescent="0.2">
      <c r="A7" s="140"/>
      <c r="B7" s="2"/>
      <c r="C7" s="2"/>
      <c r="D7" s="2"/>
      <c r="E7" s="2"/>
      <c r="F7" s="2"/>
      <c r="G7" s="2"/>
      <c r="H7" s="2"/>
      <c r="I7" s="2"/>
      <c r="J7" s="2"/>
      <c r="K7" s="85"/>
    </row>
    <row r="8" spans="1:11" ht="16" x14ac:dyDescent="0.2">
      <c r="A8" s="140" t="s">
        <v>20</v>
      </c>
      <c r="B8" s="2"/>
      <c r="C8" s="2"/>
      <c r="D8" s="2"/>
      <c r="E8" s="2"/>
      <c r="F8" s="2"/>
      <c r="G8" s="2"/>
      <c r="H8" s="2"/>
      <c r="I8" s="2"/>
      <c r="J8" s="2"/>
      <c r="K8" s="85"/>
    </row>
    <row r="9" spans="1:11" ht="16" x14ac:dyDescent="0.2">
      <c r="A9" s="140" t="s">
        <v>50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5"/>
    </row>
    <row r="10" spans="1:11" ht="16" x14ac:dyDescent="0.2">
      <c r="A10" s="200"/>
      <c r="B10" s="193"/>
      <c r="C10" s="201"/>
      <c r="D10" s="18"/>
      <c r="E10" s="4"/>
      <c r="F10" s="19"/>
      <c r="G10" s="3"/>
      <c r="H10" s="9"/>
      <c r="I10" s="97" t="s">
        <v>26</v>
      </c>
      <c r="J10" s="98">
        <f>G10*8</f>
        <v>0</v>
      </c>
      <c r="K10" s="85"/>
    </row>
    <row r="11" spans="1:11" ht="16" x14ac:dyDescent="0.2">
      <c r="A11" s="199"/>
      <c r="B11" s="196"/>
      <c r="C11" s="197"/>
      <c r="D11" s="18"/>
      <c r="E11" s="4"/>
      <c r="F11" s="19"/>
      <c r="G11" s="3"/>
      <c r="H11" s="9"/>
      <c r="I11" s="97" t="s">
        <v>26</v>
      </c>
      <c r="J11" s="98">
        <f t="shared" ref="J11:J20" si="0">G11*8</f>
        <v>0</v>
      </c>
      <c r="K11" s="85"/>
    </row>
    <row r="12" spans="1:11" ht="16" x14ac:dyDescent="0.2">
      <c r="A12" s="199"/>
      <c r="B12" s="196"/>
      <c r="C12" s="197"/>
      <c r="D12" s="18"/>
      <c r="E12" s="4"/>
      <c r="F12" s="19"/>
      <c r="G12" s="3"/>
      <c r="H12" s="9"/>
      <c r="I12" s="97" t="s">
        <v>26</v>
      </c>
      <c r="J12" s="98">
        <f t="shared" si="0"/>
        <v>0</v>
      </c>
      <c r="K12" s="85"/>
    </row>
    <row r="13" spans="1:11" ht="16" x14ac:dyDescent="0.2">
      <c r="A13" s="199"/>
      <c r="B13" s="196"/>
      <c r="C13" s="197"/>
      <c r="D13" s="18"/>
      <c r="E13" s="4"/>
      <c r="F13" s="19"/>
      <c r="G13" s="3"/>
      <c r="H13" s="9"/>
      <c r="I13" s="97" t="s">
        <v>26</v>
      </c>
      <c r="J13" s="98">
        <f t="shared" si="0"/>
        <v>0</v>
      </c>
      <c r="K13" s="85"/>
    </row>
    <row r="14" spans="1:11" ht="16" x14ac:dyDescent="0.2">
      <c r="A14" s="199"/>
      <c r="B14" s="196"/>
      <c r="C14" s="197"/>
      <c r="D14" s="18"/>
      <c r="E14" s="4"/>
      <c r="F14" s="19"/>
      <c r="G14" s="3"/>
      <c r="H14" s="9"/>
      <c r="I14" s="97" t="s">
        <v>26</v>
      </c>
      <c r="J14" s="98">
        <f t="shared" si="0"/>
        <v>0</v>
      </c>
      <c r="K14" s="85"/>
    </row>
    <row r="15" spans="1:11" ht="16" x14ac:dyDescent="0.2">
      <c r="A15" s="199"/>
      <c r="B15" s="196"/>
      <c r="C15" s="197"/>
      <c r="D15" s="18"/>
      <c r="E15" s="4"/>
      <c r="F15" s="19"/>
      <c r="G15" s="3"/>
      <c r="H15" s="9"/>
      <c r="I15" s="97" t="s">
        <v>26</v>
      </c>
      <c r="J15" s="98">
        <f t="shared" si="0"/>
        <v>0</v>
      </c>
      <c r="K15" s="85"/>
    </row>
    <row r="16" spans="1:11" ht="16" x14ac:dyDescent="0.2">
      <c r="A16" s="199"/>
      <c r="B16" s="196"/>
      <c r="C16" s="197"/>
      <c r="D16" s="18"/>
      <c r="E16" s="4"/>
      <c r="F16" s="19"/>
      <c r="G16" s="3"/>
      <c r="H16" s="9"/>
      <c r="I16" s="97" t="s">
        <v>26</v>
      </c>
      <c r="J16" s="98">
        <f t="shared" si="0"/>
        <v>0</v>
      </c>
      <c r="K16" s="85"/>
    </row>
    <row r="17" spans="1:11" ht="16" x14ac:dyDescent="0.2">
      <c r="A17" s="199"/>
      <c r="B17" s="196"/>
      <c r="C17" s="197"/>
      <c r="D17" s="18"/>
      <c r="E17" s="4"/>
      <c r="F17" s="19"/>
      <c r="G17" s="3"/>
      <c r="H17" s="9"/>
      <c r="I17" s="97" t="s">
        <v>26</v>
      </c>
      <c r="J17" s="98">
        <f t="shared" si="0"/>
        <v>0</v>
      </c>
      <c r="K17" s="85"/>
    </row>
    <row r="18" spans="1:11" ht="16" x14ac:dyDescent="0.2">
      <c r="A18" s="199"/>
      <c r="B18" s="196"/>
      <c r="C18" s="197"/>
      <c r="D18" s="18"/>
      <c r="E18" s="4"/>
      <c r="F18" s="19"/>
      <c r="G18" s="3"/>
      <c r="H18" s="9"/>
      <c r="I18" s="97" t="s">
        <v>26</v>
      </c>
      <c r="J18" s="98">
        <f t="shared" si="0"/>
        <v>0</v>
      </c>
      <c r="K18" s="85"/>
    </row>
    <row r="19" spans="1:11" ht="16" x14ac:dyDescent="0.2">
      <c r="A19" s="199"/>
      <c r="B19" s="196"/>
      <c r="C19" s="197"/>
      <c r="D19" s="18"/>
      <c r="E19" s="4"/>
      <c r="F19" s="19"/>
      <c r="G19" s="3"/>
      <c r="H19" s="9"/>
      <c r="I19" s="97" t="s">
        <v>26</v>
      </c>
      <c r="J19" s="98">
        <f t="shared" si="0"/>
        <v>0</v>
      </c>
      <c r="K19" s="85"/>
    </row>
    <row r="20" spans="1:11" ht="16" x14ac:dyDescent="0.2">
      <c r="A20" s="199"/>
      <c r="B20" s="196"/>
      <c r="C20" s="197"/>
      <c r="D20" s="18"/>
      <c r="E20" s="4"/>
      <c r="F20" s="19"/>
      <c r="G20" s="3"/>
      <c r="H20" s="9"/>
      <c r="I20" s="97" t="s">
        <v>26</v>
      </c>
      <c r="J20" s="98">
        <f t="shared" si="0"/>
        <v>0</v>
      </c>
      <c r="K20" s="85"/>
    </row>
    <row r="21" spans="1:11" ht="16" x14ac:dyDescent="0.2">
      <c r="A21" s="141"/>
      <c r="B21" s="11"/>
      <c r="C21" s="11"/>
      <c r="D21" s="11"/>
      <c r="E21" s="142"/>
      <c r="F21" s="7"/>
      <c r="G21" s="8"/>
      <c r="H21" s="97" t="s">
        <v>31</v>
      </c>
      <c r="I21" s="99">
        <f>SUM(J10:J20)</f>
        <v>0</v>
      </c>
      <c r="J21" s="2"/>
      <c r="K21" s="85"/>
    </row>
    <row r="22" spans="1:11" ht="16" x14ac:dyDescent="0.2">
      <c r="A22" s="140" t="s">
        <v>12</v>
      </c>
      <c r="B22" s="2"/>
      <c r="C22" s="2"/>
      <c r="D22" s="2"/>
      <c r="E22" s="143"/>
      <c r="F22" s="7"/>
      <c r="G22" s="7"/>
      <c r="H22" s="2"/>
      <c r="I22" s="97"/>
      <c r="J22" s="2"/>
      <c r="K22" s="85"/>
    </row>
    <row r="23" spans="1:11" ht="16" x14ac:dyDescent="0.2">
      <c r="A23" s="140" t="s">
        <v>50</v>
      </c>
      <c r="B23" s="2"/>
      <c r="C23" s="2"/>
      <c r="D23" s="2"/>
      <c r="E23" s="143" t="s">
        <v>0</v>
      </c>
      <c r="F23" s="10"/>
      <c r="G23" s="7" t="s">
        <v>23</v>
      </c>
      <c r="H23" s="2"/>
      <c r="I23" s="97"/>
      <c r="J23" s="2" t="s">
        <v>5</v>
      </c>
      <c r="K23" s="85"/>
    </row>
    <row r="24" spans="1:11" ht="16" x14ac:dyDescent="0.2">
      <c r="A24" s="199"/>
      <c r="B24" s="196"/>
      <c r="C24" s="197"/>
      <c r="D24" s="109"/>
      <c r="E24" s="4"/>
      <c r="F24" s="144"/>
      <c r="G24" s="3"/>
      <c r="H24" s="9"/>
      <c r="I24" s="97" t="s">
        <v>25</v>
      </c>
      <c r="J24" s="98">
        <f>G24*4</f>
        <v>0</v>
      </c>
      <c r="K24" s="85"/>
    </row>
    <row r="25" spans="1:11" ht="16" x14ac:dyDescent="0.2">
      <c r="A25" s="199"/>
      <c r="B25" s="196"/>
      <c r="C25" s="197"/>
      <c r="D25" s="109"/>
      <c r="E25" s="4"/>
      <c r="F25" s="144"/>
      <c r="G25" s="3"/>
      <c r="H25" s="9"/>
      <c r="I25" s="97" t="s">
        <v>25</v>
      </c>
      <c r="J25" s="98">
        <f>G25*4</f>
        <v>0</v>
      </c>
      <c r="K25" s="85"/>
    </row>
    <row r="26" spans="1:11" ht="16" x14ac:dyDescent="0.2">
      <c r="A26" s="199"/>
      <c r="B26" s="196"/>
      <c r="C26" s="197"/>
      <c r="D26" s="109"/>
      <c r="E26" s="4"/>
      <c r="F26" s="144"/>
      <c r="G26" s="3"/>
      <c r="H26" s="9"/>
      <c r="I26" s="97" t="s">
        <v>25</v>
      </c>
      <c r="J26" s="98">
        <f>G26*4</f>
        <v>0</v>
      </c>
      <c r="K26" s="85"/>
    </row>
    <row r="27" spans="1:11" ht="16" x14ac:dyDescent="0.2">
      <c r="A27" s="199"/>
      <c r="B27" s="196"/>
      <c r="C27" s="197"/>
      <c r="D27" s="109"/>
      <c r="E27" s="4"/>
      <c r="F27" s="144"/>
      <c r="G27" s="3"/>
      <c r="H27" s="9"/>
      <c r="I27" s="97" t="s">
        <v>25</v>
      </c>
      <c r="J27" s="98">
        <f>G27*4</f>
        <v>0</v>
      </c>
      <c r="K27" s="85"/>
    </row>
    <row r="28" spans="1:11" ht="16" x14ac:dyDescent="0.2">
      <c r="A28" s="199"/>
      <c r="B28" s="196"/>
      <c r="C28" s="197"/>
      <c r="D28" s="109"/>
      <c r="E28" s="4"/>
      <c r="F28" s="144"/>
      <c r="G28" s="3"/>
      <c r="H28" s="9"/>
      <c r="I28" s="97" t="s">
        <v>25</v>
      </c>
      <c r="J28" s="98">
        <f>G28*4</f>
        <v>0</v>
      </c>
      <c r="K28" s="85"/>
    </row>
    <row r="29" spans="1:11" ht="16" x14ac:dyDescent="0.2">
      <c r="A29" s="145"/>
      <c r="B29" s="109"/>
      <c r="C29" s="109"/>
      <c r="D29" s="109"/>
      <c r="E29" s="146"/>
      <c r="F29" s="144"/>
      <c r="G29" s="147"/>
      <c r="H29" s="97" t="s">
        <v>31</v>
      </c>
      <c r="I29" s="99">
        <f>SUM(J24:J28)</f>
        <v>0</v>
      </c>
      <c r="J29" s="2"/>
      <c r="K29" s="85"/>
    </row>
    <row r="30" spans="1:11" ht="16" x14ac:dyDescent="0.2">
      <c r="A30" s="148" t="s">
        <v>11</v>
      </c>
      <c r="E30" s="149"/>
      <c r="F30" s="144"/>
      <c r="G30" s="144"/>
      <c r="H30" s="2"/>
      <c r="I30" s="97"/>
      <c r="J30" s="2"/>
      <c r="K30" s="85"/>
    </row>
    <row r="31" spans="1:11" ht="16" x14ac:dyDescent="0.2">
      <c r="A31" s="148" t="s">
        <v>50</v>
      </c>
      <c r="E31" s="149" t="s">
        <v>0</v>
      </c>
      <c r="F31" s="110"/>
      <c r="G31" s="144" t="s">
        <v>23</v>
      </c>
      <c r="H31" s="2"/>
      <c r="I31" s="97"/>
      <c r="J31" s="2" t="s">
        <v>5</v>
      </c>
      <c r="K31" s="85"/>
    </row>
    <row r="32" spans="1:11" ht="16" x14ac:dyDescent="0.2">
      <c r="A32" s="199"/>
      <c r="B32" s="196"/>
      <c r="C32" s="197"/>
      <c r="D32" s="109"/>
      <c r="E32" s="4"/>
      <c r="F32" s="144"/>
      <c r="G32" s="3"/>
      <c r="H32" s="9"/>
      <c r="I32" s="97" t="s">
        <v>28</v>
      </c>
      <c r="J32" s="98">
        <f>G32*6</f>
        <v>0</v>
      </c>
      <c r="K32" s="85"/>
    </row>
    <row r="33" spans="1:11" ht="16" x14ac:dyDescent="0.2">
      <c r="A33" s="199"/>
      <c r="B33" s="196"/>
      <c r="C33" s="197"/>
      <c r="D33" s="109"/>
      <c r="E33" s="4"/>
      <c r="F33" s="144"/>
      <c r="G33" s="3"/>
      <c r="H33" s="9"/>
      <c r="I33" s="97" t="s">
        <v>28</v>
      </c>
      <c r="J33" s="98">
        <f>G33*6</f>
        <v>0</v>
      </c>
      <c r="K33" s="85"/>
    </row>
    <row r="34" spans="1:11" ht="16" x14ac:dyDescent="0.2">
      <c r="A34" s="199"/>
      <c r="B34" s="196"/>
      <c r="C34" s="197"/>
      <c r="D34" s="109"/>
      <c r="E34" s="4"/>
      <c r="F34" s="144"/>
      <c r="G34" s="3"/>
      <c r="H34" s="9"/>
      <c r="I34" s="97" t="s">
        <v>28</v>
      </c>
      <c r="J34" s="98">
        <f>G34*6</f>
        <v>0</v>
      </c>
      <c r="K34" s="85"/>
    </row>
    <row r="35" spans="1:11" ht="16" x14ac:dyDescent="0.2">
      <c r="A35" s="199"/>
      <c r="B35" s="196"/>
      <c r="C35" s="197"/>
      <c r="D35" s="109"/>
      <c r="E35" s="4"/>
      <c r="F35" s="144"/>
      <c r="G35" s="3"/>
      <c r="H35" s="9"/>
      <c r="I35" s="97" t="s">
        <v>28</v>
      </c>
      <c r="J35" s="98">
        <f>G35*6</f>
        <v>0</v>
      </c>
      <c r="K35" s="85"/>
    </row>
    <row r="36" spans="1:11" ht="16" x14ac:dyDescent="0.2">
      <c r="A36" s="199"/>
      <c r="B36" s="196"/>
      <c r="C36" s="197"/>
      <c r="D36" s="109"/>
      <c r="E36" s="4"/>
      <c r="F36" s="144"/>
      <c r="G36" s="3"/>
      <c r="H36" s="9"/>
      <c r="I36" s="97" t="s">
        <v>28</v>
      </c>
      <c r="J36" s="98">
        <f>G36*6</f>
        <v>0</v>
      </c>
      <c r="K36" s="85"/>
    </row>
    <row r="37" spans="1:11" ht="17" thickBot="1" x14ac:dyDescent="0.25">
      <c r="A37" s="150"/>
      <c r="B37" s="95"/>
      <c r="C37" s="95"/>
      <c r="D37" s="95"/>
      <c r="E37" s="151"/>
      <c r="F37" s="152"/>
      <c r="G37" s="153"/>
      <c r="H37" s="119" t="s">
        <v>31</v>
      </c>
      <c r="I37" s="120">
        <f>SUM(J32:J36)</f>
        <v>0</v>
      </c>
      <c r="J37" s="94"/>
      <c r="K37" s="96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5" t="s">
        <v>84</v>
      </c>
      <c r="B39" s="106"/>
      <c r="C39" s="106"/>
      <c r="D39" s="106"/>
      <c r="E39" s="106"/>
      <c r="F39" s="106"/>
      <c r="G39" s="190" t="s">
        <v>32</v>
      </c>
      <c r="H39" s="190"/>
      <c r="I39" s="107">
        <f>SUM(I40:I72)</f>
        <v>0</v>
      </c>
      <c r="J39" s="106"/>
      <c r="K39" s="121">
        <f>I39</f>
        <v>0</v>
      </c>
    </row>
    <row r="40" spans="1:11" ht="16" x14ac:dyDescent="0.2">
      <c r="A40" s="140"/>
      <c r="B40" s="2"/>
      <c r="C40" s="2"/>
      <c r="D40" s="2"/>
      <c r="E40" s="2"/>
      <c r="F40" s="2"/>
      <c r="G40" s="2"/>
      <c r="H40" s="2"/>
      <c r="I40" s="2"/>
      <c r="J40" s="2"/>
      <c r="K40" s="85"/>
    </row>
    <row r="41" spans="1:11" ht="16" x14ac:dyDescent="0.2">
      <c r="A41" s="84" t="s">
        <v>97</v>
      </c>
      <c r="B41" s="2"/>
      <c r="C41" s="2"/>
      <c r="D41" s="2"/>
      <c r="E41" s="2"/>
      <c r="F41" s="2"/>
      <c r="G41" s="2"/>
      <c r="H41" s="2"/>
      <c r="I41" s="2"/>
      <c r="J41" s="2"/>
      <c r="K41" s="85"/>
    </row>
    <row r="42" spans="1:11" ht="34" x14ac:dyDescent="0.2">
      <c r="A42" s="84" t="s">
        <v>78</v>
      </c>
      <c r="B42" s="2"/>
      <c r="C42" s="10" t="s">
        <v>79</v>
      </c>
      <c r="D42" s="10"/>
      <c r="E42" s="47" t="s">
        <v>80</v>
      </c>
      <c r="F42" s="2"/>
      <c r="G42" s="191" t="s">
        <v>81</v>
      </c>
      <c r="H42" s="191"/>
      <c r="I42" s="2"/>
      <c r="J42" s="2"/>
      <c r="K42" s="85"/>
    </row>
    <row r="43" spans="1:11" ht="16" x14ac:dyDescent="0.2">
      <c r="A43" s="86"/>
      <c r="B43" s="83"/>
      <c r="C43" s="82"/>
      <c r="D43" s="83"/>
      <c r="E43" s="87"/>
      <c r="F43"/>
      <c r="G43" s="182" t="s">
        <v>82</v>
      </c>
      <c r="H43" s="183"/>
      <c r="I43" s="47"/>
      <c r="J43" s="47"/>
      <c r="K43" s="88"/>
    </row>
    <row r="44" spans="1:11" ht="16" customHeight="1" x14ac:dyDescent="0.2">
      <c r="A44" s="86"/>
      <c r="B44" s="83"/>
      <c r="C44" s="82"/>
      <c r="D44" s="83"/>
      <c r="E44" s="87"/>
      <c r="F44"/>
      <c r="G44" s="182" t="s">
        <v>82</v>
      </c>
      <c r="H44" s="183"/>
      <c r="I44" s="47"/>
      <c r="J44" s="47"/>
      <c r="K44" s="88"/>
    </row>
    <row r="45" spans="1:11" ht="16" customHeight="1" x14ac:dyDescent="0.2">
      <c r="A45" s="86"/>
      <c r="B45" s="83"/>
      <c r="C45" s="82"/>
      <c r="D45" s="83"/>
      <c r="E45" s="87"/>
      <c r="F45"/>
      <c r="G45" s="182" t="s">
        <v>82</v>
      </c>
      <c r="H45" s="183"/>
      <c r="I45" s="47"/>
      <c r="J45" s="47"/>
      <c r="K45" s="88"/>
    </row>
    <row r="46" spans="1:11" ht="16" customHeight="1" x14ac:dyDescent="0.2">
      <c r="A46" s="86"/>
      <c r="B46" s="83"/>
      <c r="C46" s="82"/>
      <c r="D46" s="83"/>
      <c r="E46" s="87"/>
      <c r="F46"/>
      <c r="G46" s="182" t="s">
        <v>82</v>
      </c>
      <c r="H46" s="183"/>
      <c r="I46" s="47"/>
      <c r="J46" s="47"/>
      <c r="K46" s="88"/>
    </row>
    <row r="47" spans="1:11" ht="16" customHeight="1" x14ac:dyDescent="0.2">
      <c r="A47" s="86"/>
      <c r="B47" s="83"/>
      <c r="C47" s="82"/>
      <c r="D47" s="83"/>
      <c r="E47" s="87"/>
      <c r="F47"/>
      <c r="G47" s="182" t="s">
        <v>82</v>
      </c>
      <c r="H47" s="183"/>
      <c r="I47" s="47"/>
      <c r="J47" s="47"/>
      <c r="K47" s="88"/>
    </row>
    <row r="48" spans="1:11" ht="16" customHeight="1" x14ac:dyDescent="0.2">
      <c r="A48" s="86"/>
      <c r="B48" s="83"/>
      <c r="C48" s="82"/>
      <c r="D48" s="83"/>
      <c r="E48" s="87"/>
      <c r="F48"/>
      <c r="G48" s="182" t="s">
        <v>82</v>
      </c>
      <c r="H48" s="183"/>
      <c r="I48" s="47"/>
      <c r="J48" s="47"/>
      <c r="K48" s="88"/>
    </row>
    <row r="49" spans="1:11" ht="16" customHeight="1" x14ac:dyDescent="0.2">
      <c r="A49" s="86"/>
      <c r="B49" s="83"/>
      <c r="C49" s="82"/>
      <c r="D49" s="83"/>
      <c r="E49" s="87"/>
      <c r="F49"/>
      <c r="G49" s="182" t="s">
        <v>82</v>
      </c>
      <c r="H49" s="183"/>
      <c r="I49" s="47"/>
      <c r="J49" s="47"/>
      <c r="K49" s="88"/>
    </row>
    <row r="50" spans="1:11" ht="16" customHeight="1" x14ac:dyDescent="0.2">
      <c r="A50" s="86"/>
      <c r="B50" s="83"/>
      <c r="C50" s="82"/>
      <c r="D50" s="83"/>
      <c r="E50" s="87"/>
      <c r="F50"/>
      <c r="G50" s="182" t="s">
        <v>82</v>
      </c>
      <c r="H50" s="183"/>
      <c r="I50" s="47"/>
      <c r="J50" s="47"/>
      <c r="K50" s="88"/>
    </row>
    <row r="51" spans="1:11" ht="16" customHeight="1" x14ac:dyDescent="0.2">
      <c r="A51" s="86"/>
      <c r="B51" s="83"/>
      <c r="C51" s="82"/>
      <c r="D51" s="83"/>
      <c r="E51" s="87"/>
      <c r="F51"/>
      <c r="G51" s="182" t="s">
        <v>82</v>
      </c>
      <c r="H51" s="183"/>
      <c r="I51" s="47"/>
      <c r="J51" s="47"/>
      <c r="K51" s="88"/>
    </row>
    <row r="52" spans="1:11" ht="16" customHeight="1" x14ac:dyDescent="0.2">
      <c r="A52" s="86"/>
      <c r="B52" s="83"/>
      <c r="C52" s="82"/>
      <c r="D52" s="83"/>
      <c r="E52" s="87"/>
      <c r="F52"/>
      <c r="G52" s="182" t="s">
        <v>82</v>
      </c>
      <c r="H52" s="183"/>
      <c r="I52" s="47"/>
      <c r="J52" s="47" t="s">
        <v>5</v>
      </c>
      <c r="K52" s="88"/>
    </row>
    <row r="53" spans="1:11" ht="16" customHeight="1" x14ac:dyDescent="0.2">
      <c r="A53" s="84" t="s">
        <v>9</v>
      </c>
      <c r="B53" s="89">
        <f>COUNTIF(G43:H52,"Primary author")</f>
        <v>0</v>
      </c>
      <c r="C53" s="2"/>
      <c r="D53" s="2"/>
      <c r="E53" s="2"/>
      <c r="F53" s="2"/>
      <c r="G53" s="10"/>
      <c r="H53" s="10"/>
      <c r="I53" s="122" t="s">
        <v>27</v>
      </c>
      <c r="J53" s="123">
        <f>B53*10</f>
        <v>0</v>
      </c>
      <c r="K53" s="88"/>
    </row>
    <row r="54" spans="1:11" ht="16" x14ac:dyDescent="0.2">
      <c r="A54" s="84" t="s">
        <v>36</v>
      </c>
      <c r="B54" s="90">
        <f>COUNTIF(G43:H52,"Secondary author")</f>
        <v>0</v>
      </c>
      <c r="C54" s="2"/>
      <c r="D54" s="2"/>
      <c r="E54" s="2"/>
      <c r="F54" s="2"/>
      <c r="G54" s="10"/>
      <c r="H54" s="10"/>
      <c r="I54" s="122" t="s">
        <v>28</v>
      </c>
      <c r="J54" s="123">
        <f>B54*6</f>
        <v>0</v>
      </c>
      <c r="K54" s="88"/>
    </row>
    <row r="55" spans="1:11" ht="16" x14ac:dyDescent="0.2">
      <c r="A55" s="91" t="s">
        <v>13</v>
      </c>
      <c r="B55" s="2"/>
      <c r="C55" s="2"/>
      <c r="D55" s="2"/>
      <c r="E55" s="2"/>
      <c r="F55" s="2"/>
      <c r="G55" s="10"/>
      <c r="H55" s="122" t="s">
        <v>31</v>
      </c>
      <c r="I55" s="124">
        <f>SUM(J53:J54)</f>
        <v>0</v>
      </c>
      <c r="J55" s="10"/>
      <c r="K55" s="88"/>
    </row>
    <row r="56" spans="1:11" ht="16" x14ac:dyDescent="0.2">
      <c r="A56" s="91"/>
      <c r="B56" s="2"/>
      <c r="C56" s="2"/>
      <c r="D56" s="2"/>
      <c r="E56" s="2"/>
      <c r="F56" s="2"/>
      <c r="G56" s="2"/>
      <c r="H56" s="2"/>
      <c r="I56" s="2"/>
      <c r="J56" s="2"/>
      <c r="K56" s="85"/>
    </row>
    <row r="57" spans="1:11" ht="16" x14ac:dyDescent="0.2">
      <c r="A57" s="84" t="s">
        <v>83</v>
      </c>
      <c r="B57" s="2"/>
      <c r="C57" s="2"/>
      <c r="D57" s="2"/>
      <c r="E57" s="2"/>
      <c r="F57" s="2"/>
      <c r="G57" s="2"/>
      <c r="H57" s="2"/>
      <c r="I57" s="2"/>
      <c r="J57" s="2"/>
      <c r="K57" s="85"/>
    </row>
    <row r="58" spans="1:11" ht="16" x14ac:dyDescent="0.2">
      <c r="A58" s="84"/>
      <c r="B58" s="2"/>
      <c r="C58" s="2"/>
      <c r="D58" s="2"/>
      <c r="E58" s="2"/>
      <c r="F58" s="2"/>
      <c r="G58" s="2"/>
      <c r="H58" s="2"/>
      <c r="I58" s="2"/>
      <c r="J58" s="2"/>
      <c r="K58" s="85"/>
    </row>
    <row r="59" spans="1:11" ht="34" x14ac:dyDescent="0.2">
      <c r="A59" s="84" t="s">
        <v>78</v>
      </c>
      <c r="B59" s="2"/>
      <c r="C59" s="10" t="s">
        <v>79</v>
      </c>
      <c r="D59" s="10"/>
      <c r="E59" s="47" t="s">
        <v>80</v>
      </c>
      <c r="F59" s="2"/>
      <c r="G59" s="10" t="s">
        <v>81</v>
      </c>
      <c r="H59" s="2"/>
      <c r="I59" s="2"/>
      <c r="J59" s="2"/>
      <c r="K59" s="85"/>
    </row>
    <row r="60" spans="1:11" ht="16" x14ac:dyDescent="0.2">
      <c r="A60" s="86"/>
      <c r="B60" s="83"/>
      <c r="C60" s="92"/>
      <c r="D60" s="83"/>
      <c r="E60" s="87"/>
      <c r="F60"/>
      <c r="G60" s="182" t="s">
        <v>82</v>
      </c>
      <c r="H60" s="183"/>
      <c r="I60"/>
      <c r="J60"/>
      <c r="K60" s="88"/>
    </row>
    <row r="61" spans="1:11" ht="16" customHeight="1" x14ac:dyDescent="0.2">
      <c r="A61" s="86"/>
      <c r="B61" s="83"/>
      <c r="C61" s="92"/>
      <c r="D61" s="83"/>
      <c r="E61" s="87"/>
      <c r="F61"/>
      <c r="G61" s="182" t="s">
        <v>82</v>
      </c>
      <c r="H61" s="183"/>
      <c r="I61"/>
      <c r="J61"/>
      <c r="K61" s="88"/>
    </row>
    <row r="62" spans="1:11" ht="16" customHeight="1" x14ac:dyDescent="0.2">
      <c r="A62" s="86"/>
      <c r="B62" s="83"/>
      <c r="C62" s="92"/>
      <c r="D62" s="83"/>
      <c r="E62" s="87"/>
      <c r="F62"/>
      <c r="G62" s="182" t="s">
        <v>82</v>
      </c>
      <c r="H62" s="183"/>
      <c r="I62"/>
      <c r="J62"/>
      <c r="K62" s="88"/>
    </row>
    <row r="63" spans="1:11" ht="16" customHeight="1" x14ac:dyDescent="0.2">
      <c r="A63" s="86"/>
      <c r="B63" s="83"/>
      <c r="C63" s="92"/>
      <c r="D63" s="83"/>
      <c r="E63" s="87"/>
      <c r="F63"/>
      <c r="G63" s="182" t="s">
        <v>82</v>
      </c>
      <c r="H63" s="183"/>
      <c r="I63"/>
      <c r="J63"/>
      <c r="K63" s="88"/>
    </row>
    <row r="64" spans="1:11" ht="16" customHeight="1" x14ac:dyDescent="0.2">
      <c r="A64" s="86"/>
      <c r="B64" s="83"/>
      <c r="C64" s="92"/>
      <c r="D64" s="83"/>
      <c r="E64" s="87"/>
      <c r="F64"/>
      <c r="G64" s="182" t="s">
        <v>82</v>
      </c>
      <c r="H64" s="183"/>
      <c r="I64"/>
      <c r="J64"/>
      <c r="K64" s="88"/>
    </row>
    <row r="65" spans="1:11" ht="16" customHeight="1" x14ac:dyDescent="0.2">
      <c r="A65" s="86"/>
      <c r="B65" s="83"/>
      <c r="C65" s="92"/>
      <c r="D65" s="83"/>
      <c r="E65" s="87"/>
      <c r="F65"/>
      <c r="G65" s="182" t="s">
        <v>82</v>
      </c>
      <c r="H65" s="183"/>
      <c r="I65"/>
      <c r="J65"/>
      <c r="K65" s="88"/>
    </row>
    <row r="66" spans="1:11" ht="16" customHeight="1" x14ac:dyDescent="0.2">
      <c r="A66" s="86"/>
      <c r="B66" s="83"/>
      <c r="C66" s="92"/>
      <c r="D66" s="83"/>
      <c r="E66" s="87"/>
      <c r="F66"/>
      <c r="G66" s="182" t="s">
        <v>82</v>
      </c>
      <c r="H66" s="183"/>
      <c r="I66"/>
      <c r="J66"/>
      <c r="K66" s="88"/>
    </row>
    <row r="67" spans="1:11" ht="16" customHeight="1" x14ac:dyDescent="0.2">
      <c r="A67" s="86"/>
      <c r="B67" s="83"/>
      <c r="C67" s="92"/>
      <c r="D67" s="83"/>
      <c r="E67" s="87"/>
      <c r="F67"/>
      <c r="G67" s="182" t="s">
        <v>82</v>
      </c>
      <c r="H67" s="183"/>
      <c r="I67"/>
      <c r="J67"/>
      <c r="K67" s="88"/>
    </row>
    <row r="68" spans="1:11" ht="16" customHeight="1" x14ac:dyDescent="0.2">
      <c r="A68" s="86"/>
      <c r="B68" s="83"/>
      <c r="C68" s="92"/>
      <c r="D68" s="83"/>
      <c r="E68" s="87"/>
      <c r="F68"/>
      <c r="G68" s="182" t="s">
        <v>82</v>
      </c>
      <c r="H68" s="183"/>
      <c r="I68"/>
      <c r="J68" t="s">
        <v>5</v>
      </c>
      <c r="K68" s="88"/>
    </row>
    <row r="69" spans="1:11" ht="16" customHeight="1" x14ac:dyDescent="0.2">
      <c r="A69" s="84" t="s">
        <v>8</v>
      </c>
      <c r="B69" s="89">
        <f>COUNTIF(G60:H68,"Primary author")</f>
        <v>0</v>
      </c>
      <c r="C69" s="2"/>
      <c r="D69" s="2"/>
      <c r="E69" s="2"/>
      <c r="F69" s="2"/>
      <c r="G69"/>
      <c r="H69"/>
      <c r="I69" s="122" t="s">
        <v>26</v>
      </c>
      <c r="J69" s="123">
        <f>B69*8</f>
        <v>0</v>
      </c>
      <c r="K69" s="88"/>
    </row>
    <row r="70" spans="1:11" ht="16" x14ac:dyDescent="0.2">
      <c r="A70" s="84" t="s">
        <v>36</v>
      </c>
      <c r="B70" s="90">
        <f>COUNTIF(G60:H68,"Secondary author")</f>
        <v>0</v>
      </c>
      <c r="C70" s="2"/>
      <c r="D70" s="2"/>
      <c r="E70" s="2"/>
      <c r="F70" s="2"/>
      <c r="G70" s="2"/>
      <c r="H70" s="10"/>
      <c r="I70" s="122" t="s">
        <v>25</v>
      </c>
      <c r="J70" s="123">
        <f>B70*4</f>
        <v>0</v>
      </c>
      <c r="K70" s="88"/>
    </row>
    <row r="71" spans="1:11" ht="16" x14ac:dyDescent="0.2">
      <c r="A71" s="84"/>
      <c r="B71" s="2"/>
      <c r="C71" s="2"/>
      <c r="D71" s="2"/>
      <c r="E71" s="2"/>
      <c r="F71" s="2"/>
      <c r="G71" s="11"/>
      <c r="H71" s="122" t="s">
        <v>31</v>
      </c>
      <c r="I71" s="124">
        <f>SUM(J69:J70)</f>
        <v>0</v>
      </c>
      <c r="J71" s="10"/>
      <c r="K71" s="88"/>
    </row>
    <row r="72" spans="1:11" ht="17" thickBot="1" x14ac:dyDescent="0.25">
      <c r="A72" s="93"/>
      <c r="B72" s="94"/>
      <c r="C72" s="94"/>
      <c r="D72" s="94"/>
      <c r="E72" s="94"/>
      <c r="F72" s="94"/>
      <c r="G72" s="95"/>
      <c r="H72" s="94"/>
      <c r="I72" s="94"/>
      <c r="J72" s="94"/>
      <c r="K72" s="96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5" t="s">
        <v>86</v>
      </c>
      <c r="B74" s="106"/>
      <c r="C74" s="106"/>
      <c r="D74" s="106"/>
      <c r="E74" s="106"/>
      <c r="F74" s="106"/>
      <c r="G74" s="190" t="s">
        <v>33</v>
      </c>
      <c r="H74" s="190"/>
      <c r="I74" s="107">
        <f>SUM(I77:I97)</f>
        <v>0</v>
      </c>
      <c r="J74" s="106"/>
      <c r="K74" s="121">
        <f>I74</f>
        <v>0</v>
      </c>
    </row>
    <row r="75" spans="1:11" ht="16" x14ac:dyDescent="0.2">
      <c r="A75" s="84"/>
      <c r="B75" s="2"/>
      <c r="C75" s="2"/>
      <c r="D75" s="2"/>
      <c r="E75" s="2"/>
      <c r="F75" s="2"/>
      <c r="G75" s="11"/>
      <c r="H75" s="2"/>
      <c r="I75" s="2"/>
      <c r="J75" s="2"/>
      <c r="K75" s="85"/>
    </row>
    <row r="76" spans="1:11" ht="16" x14ac:dyDescent="0.2">
      <c r="A76" s="84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5"/>
    </row>
    <row r="77" spans="1:11" ht="16" x14ac:dyDescent="0.2">
      <c r="A77" s="84" t="s">
        <v>14</v>
      </c>
      <c r="B77" s="2"/>
      <c r="C77" s="10" t="s">
        <v>85</v>
      </c>
      <c r="D77" s="2"/>
      <c r="E77" s="10" t="s">
        <v>0</v>
      </c>
      <c r="F77" s="10"/>
      <c r="G77" s="10" t="s">
        <v>64</v>
      </c>
      <c r="H77" s="2"/>
      <c r="I77" s="2"/>
      <c r="J77" s="2" t="s">
        <v>5</v>
      </c>
      <c r="K77" s="85"/>
    </row>
    <row r="78" spans="1:11" ht="16" x14ac:dyDescent="0.2">
      <c r="A78" s="125"/>
      <c r="B78" s="109"/>
      <c r="C78" s="76"/>
      <c r="D78" s="109"/>
      <c r="E78" s="73"/>
      <c r="F78" s="77"/>
      <c r="G78" s="74"/>
      <c r="H78" s="2"/>
      <c r="I78" s="2" t="s">
        <v>26</v>
      </c>
      <c r="J78" s="43">
        <f>G78*8</f>
        <v>0</v>
      </c>
      <c r="K78" s="85"/>
    </row>
    <row r="79" spans="1:11" ht="16" x14ac:dyDescent="0.2">
      <c r="A79" s="125"/>
      <c r="B79" s="109"/>
      <c r="C79" s="76"/>
      <c r="D79" s="109"/>
      <c r="E79" s="73"/>
      <c r="F79" s="126"/>
      <c r="G79" s="74"/>
      <c r="H79" s="2"/>
      <c r="I79" s="2" t="s">
        <v>26</v>
      </c>
      <c r="J79" s="43">
        <f t="shared" ref="J79:J87" si="1">G79*8</f>
        <v>0</v>
      </c>
      <c r="K79" s="85"/>
    </row>
    <row r="80" spans="1:11" ht="16" x14ac:dyDescent="0.2">
      <c r="A80" s="125"/>
      <c r="B80" s="109"/>
      <c r="C80" s="76"/>
      <c r="D80" s="109"/>
      <c r="E80" s="73"/>
      <c r="F80" s="126"/>
      <c r="G80" s="74"/>
      <c r="H80" s="2"/>
      <c r="I80" s="2" t="s">
        <v>26</v>
      </c>
      <c r="J80" s="43">
        <f t="shared" si="1"/>
        <v>0</v>
      </c>
      <c r="K80" s="85"/>
    </row>
    <row r="81" spans="1:11" ht="16" x14ac:dyDescent="0.2">
      <c r="A81" s="125"/>
      <c r="B81" s="109"/>
      <c r="C81" s="76"/>
      <c r="D81" s="109"/>
      <c r="E81" s="73"/>
      <c r="F81" s="126"/>
      <c r="G81" s="74"/>
      <c r="H81" s="2"/>
      <c r="I81" s="2" t="s">
        <v>26</v>
      </c>
      <c r="J81" s="43">
        <f t="shared" si="1"/>
        <v>0</v>
      </c>
      <c r="K81" s="85"/>
    </row>
    <row r="82" spans="1:11" ht="16" x14ac:dyDescent="0.2">
      <c r="A82" s="125"/>
      <c r="B82" s="109"/>
      <c r="C82" s="76"/>
      <c r="D82" s="109"/>
      <c r="E82" s="73"/>
      <c r="F82" s="126"/>
      <c r="G82" s="74"/>
      <c r="H82" s="2"/>
      <c r="I82" s="2" t="s">
        <v>26</v>
      </c>
      <c r="J82" s="43">
        <f t="shared" si="1"/>
        <v>0</v>
      </c>
      <c r="K82" s="85"/>
    </row>
    <row r="83" spans="1:11" ht="16" x14ac:dyDescent="0.2">
      <c r="A83" s="125"/>
      <c r="B83" s="109"/>
      <c r="C83" s="76"/>
      <c r="D83" s="109"/>
      <c r="E83" s="73"/>
      <c r="F83" s="126"/>
      <c r="G83" s="74"/>
      <c r="H83" s="2"/>
      <c r="I83" s="2" t="s">
        <v>26</v>
      </c>
      <c r="J83" s="43">
        <f t="shared" si="1"/>
        <v>0</v>
      </c>
      <c r="K83" s="85"/>
    </row>
    <row r="84" spans="1:11" ht="16" x14ac:dyDescent="0.2">
      <c r="A84" s="125"/>
      <c r="B84" s="109"/>
      <c r="C84" s="76"/>
      <c r="D84" s="109"/>
      <c r="E84" s="73"/>
      <c r="F84" s="126"/>
      <c r="G84" s="74"/>
      <c r="H84" s="2"/>
      <c r="I84" s="2" t="s">
        <v>26</v>
      </c>
      <c r="J84" s="43">
        <f t="shared" si="1"/>
        <v>0</v>
      </c>
      <c r="K84" s="85"/>
    </row>
    <row r="85" spans="1:11" ht="16" x14ac:dyDescent="0.2">
      <c r="A85" s="125"/>
      <c r="B85" s="109"/>
      <c r="C85" s="76"/>
      <c r="D85" s="109"/>
      <c r="E85" s="73"/>
      <c r="F85" s="126"/>
      <c r="G85" s="74"/>
      <c r="H85" s="2"/>
      <c r="I85" s="2" t="s">
        <v>26</v>
      </c>
      <c r="J85" s="43">
        <f t="shared" si="1"/>
        <v>0</v>
      </c>
      <c r="K85" s="85"/>
    </row>
    <row r="86" spans="1:11" ht="16" x14ac:dyDescent="0.2">
      <c r="A86" s="125"/>
      <c r="B86" s="109"/>
      <c r="C86" s="76"/>
      <c r="D86" s="109"/>
      <c r="E86" s="73"/>
      <c r="F86" s="126"/>
      <c r="G86" s="74"/>
      <c r="H86" s="2"/>
      <c r="I86" s="2" t="s">
        <v>26</v>
      </c>
      <c r="J86" s="43">
        <f t="shared" si="1"/>
        <v>0</v>
      </c>
      <c r="K86" s="85"/>
    </row>
    <row r="87" spans="1:11" ht="16" x14ac:dyDescent="0.2">
      <c r="A87" s="125"/>
      <c r="B87" s="109"/>
      <c r="C87" s="76"/>
      <c r="D87" s="109"/>
      <c r="E87" s="73"/>
      <c r="F87" s="126"/>
      <c r="G87" s="74"/>
      <c r="H87" s="2"/>
      <c r="I87" s="2" t="s">
        <v>26</v>
      </c>
      <c r="J87" s="43">
        <f t="shared" si="1"/>
        <v>0</v>
      </c>
      <c r="K87" s="85"/>
    </row>
    <row r="88" spans="1:11" ht="16" x14ac:dyDescent="0.2">
      <c r="A88" s="84"/>
      <c r="B88" s="2"/>
      <c r="C88" s="10"/>
      <c r="D88" s="2"/>
      <c r="E88" s="112"/>
      <c r="F88" s="10"/>
      <c r="G88" s="10"/>
      <c r="H88" s="97" t="s">
        <v>31</v>
      </c>
      <c r="I88" s="99">
        <f>SUM(J78:J87)</f>
        <v>0</v>
      </c>
      <c r="J88" s="2"/>
      <c r="K88" s="85"/>
    </row>
    <row r="89" spans="1:11" ht="16" x14ac:dyDescent="0.2">
      <c r="A89" s="84"/>
      <c r="B89" s="2"/>
      <c r="C89" s="10"/>
      <c r="D89" s="2"/>
      <c r="E89" s="112"/>
      <c r="F89" s="10"/>
      <c r="G89" s="10"/>
      <c r="H89" s="2"/>
      <c r="I89" s="2"/>
      <c r="J89" s="2"/>
      <c r="K89" s="85"/>
    </row>
    <row r="90" spans="1:11" ht="16" x14ac:dyDescent="0.2">
      <c r="A90" s="84" t="s">
        <v>15</v>
      </c>
      <c r="B90" s="2"/>
      <c r="C90" s="10"/>
      <c r="D90" s="2"/>
      <c r="E90" s="112"/>
      <c r="F90" s="10"/>
      <c r="G90" s="10"/>
      <c r="H90" s="2"/>
      <c r="I90" s="2"/>
      <c r="J90" s="2"/>
      <c r="K90" s="85"/>
    </row>
    <row r="91" spans="1:11" ht="16" x14ac:dyDescent="0.2">
      <c r="A91" s="84" t="s">
        <v>2</v>
      </c>
      <c r="B91" s="2"/>
      <c r="C91" s="10" t="s">
        <v>3</v>
      </c>
      <c r="D91" s="2"/>
      <c r="E91" s="112" t="s">
        <v>0</v>
      </c>
      <c r="F91" s="10"/>
      <c r="G91" s="10" t="s">
        <v>23</v>
      </c>
      <c r="H91" s="2"/>
      <c r="I91" s="2"/>
      <c r="J91" s="2" t="s">
        <v>5</v>
      </c>
      <c r="K91" s="85"/>
    </row>
    <row r="92" spans="1:11" ht="16" x14ac:dyDescent="0.2">
      <c r="A92" s="125"/>
      <c r="B92" s="109"/>
      <c r="C92" s="76"/>
      <c r="D92" s="109"/>
      <c r="E92" s="73"/>
      <c r="F92" s="126"/>
      <c r="G92" s="74"/>
      <c r="H92" s="2"/>
      <c r="I92" s="2" t="s">
        <v>25</v>
      </c>
      <c r="J92" s="43">
        <f>G92*4</f>
        <v>0</v>
      </c>
      <c r="K92" s="85"/>
    </row>
    <row r="93" spans="1:11" ht="16" x14ac:dyDescent="0.2">
      <c r="A93" s="125"/>
      <c r="B93" s="109"/>
      <c r="C93" s="76"/>
      <c r="D93" s="109"/>
      <c r="E93" s="73"/>
      <c r="F93" s="126"/>
      <c r="G93" s="74"/>
      <c r="H93" s="2"/>
      <c r="I93" s="2" t="s">
        <v>25</v>
      </c>
      <c r="J93" s="43">
        <f t="shared" ref="J93:J96" si="2">G93*4</f>
        <v>0</v>
      </c>
      <c r="K93" s="85"/>
    </row>
    <row r="94" spans="1:11" ht="16" x14ac:dyDescent="0.2">
      <c r="A94" s="125"/>
      <c r="B94" s="109"/>
      <c r="C94" s="76"/>
      <c r="D94" s="109"/>
      <c r="E94" s="73"/>
      <c r="F94" s="126"/>
      <c r="G94" s="74"/>
      <c r="H94" s="2"/>
      <c r="I94" s="2" t="s">
        <v>25</v>
      </c>
      <c r="J94" s="43">
        <f t="shared" si="2"/>
        <v>0</v>
      </c>
      <c r="K94" s="85"/>
    </row>
    <row r="95" spans="1:11" ht="16" x14ac:dyDescent="0.2">
      <c r="A95" s="125"/>
      <c r="B95" s="109"/>
      <c r="C95" s="76"/>
      <c r="D95" s="109"/>
      <c r="E95" s="73"/>
      <c r="F95" s="126"/>
      <c r="G95" s="74"/>
      <c r="H95" s="2"/>
      <c r="I95" s="2" t="s">
        <v>25</v>
      </c>
      <c r="J95" s="43">
        <f t="shared" si="2"/>
        <v>0</v>
      </c>
      <c r="K95" s="85"/>
    </row>
    <row r="96" spans="1:11" ht="16" x14ac:dyDescent="0.2">
      <c r="A96" s="125"/>
      <c r="B96" s="109"/>
      <c r="C96" s="76"/>
      <c r="D96" s="109"/>
      <c r="E96" s="73"/>
      <c r="F96" s="77"/>
      <c r="G96" s="74"/>
      <c r="H96" s="2"/>
      <c r="I96" s="2" t="s">
        <v>25</v>
      </c>
      <c r="J96" s="43">
        <f t="shared" si="2"/>
        <v>0</v>
      </c>
      <c r="K96" s="85"/>
    </row>
    <row r="97" spans="1:11" ht="17" thickBot="1" x14ac:dyDescent="0.25">
      <c r="A97" s="93"/>
      <c r="B97" s="94"/>
      <c r="C97" s="118"/>
      <c r="D97" s="94"/>
      <c r="E97" s="118"/>
      <c r="F97" s="118"/>
      <c r="G97" s="118"/>
      <c r="H97" s="119" t="s">
        <v>31</v>
      </c>
      <c r="I97" s="120">
        <f>SUM(J92:J96)</f>
        <v>0</v>
      </c>
      <c r="J97" s="94"/>
      <c r="K97" s="96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5" t="s">
        <v>34</v>
      </c>
      <c r="B99" s="106"/>
      <c r="C99" s="127"/>
      <c r="D99" s="106"/>
      <c r="E99" s="106"/>
      <c r="F99" s="127"/>
      <c r="G99" s="190" t="s">
        <v>35</v>
      </c>
      <c r="H99" s="190"/>
      <c r="I99" s="107">
        <f>SUM(I100:I124)</f>
        <v>0</v>
      </c>
      <c r="J99" s="106"/>
      <c r="K99" s="121">
        <f>I99</f>
        <v>0</v>
      </c>
    </row>
    <row r="100" spans="1:11" ht="85" x14ac:dyDescent="0.2">
      <c r="A100" s="128" t="s">
        <v>42</v>
      </c>
      <c r="B100" s="2"/>
      <c r="C100" s="10" t="s">
        <v>89</v>
      </c>
      <c r="D100" s="2"/>
      <c r="E100" s="47" t="s">
        <v>88</v>
      </c>
      <c r="F100" s="188" t="s">
        <v>87</v>
      </c>
      <c r="G100" s="188"/>
      <c r="H100" s="188"/>
      <c r="I100" s="2"/>
      <c r="J100" s="2" t="s">
        <v>5</v>
      </c>
      <c r="K100" s="85"/>
    </row>
    <row r="101" spans="1:11" ht="16" x14ac:dyDescent="0.2">
      <c r="A101" s="84" t="s">
        <v>44</v>
      </c>
      <c r="B101" s="10"/>
      <c r="C101" s="102"/>
      <c r="D101" s="14"/>
      <c r="E101" s="102"/>
      <c r="F101" s="14"/>
      <c r="G101" s="101"/>
      <c r="H101" s="103"/>
      <c r="I101" s="2" t="s">
        <v>24</v>
      </c>
      <c r="J101" s="43">
        <f>IF(C101&gt;0,8,0)</f>
        <v>0</v>
      </c>
      <c r="K101" s="85"/>
    </row>
    <row r="102" spans="1:11" ht="16" x14ac:dyDescent="0.2">
      <c r="A102" s="84" t="s">
        <v>45</v>
      </c>
      <c r="B102" s="10"/>
      <c r="C102" s="102"/>
      <c r="D102" s="14"/>
      <c r="E102" s="102"/>
      <c r="F102" s="14"/>
      <c r="G102" s="101"/>
      <c r="H102" s="103"/>
      <c r="I102" s="2" t="s">
        <v>24</v>
      </c>
      <c r="J102" s="43">
        <f>IF(C102&gt;0,8,0)</f>
        <v>0</v>
      </c>
      <c r="K102" s="85"/>
    </row>
    <row r="103" spans="1:11" ht="16" x14ac:dyDescent="0.2">
      <c r="A103" s="84" t="s">
        <v>46</v>
      </c>
      <c r="B103" s="10"/>
      <c r="C103" s="102"/>
      <c r="D103" s="14"/>
      <c r="E103" s="102"/>
      <c r="F103" s="14"/>
      <c r="G103" s="101"/>
      <c r="H103" s="103"/>
      <c r="I103" s="2" t="s">
        <v>37</v>
      </c>
      <c r="J103" s="43">
        <f>IF(C103&gt;0,4,0)</f>
        <v>0</v>
      </c>
      <c r="K103" s="85"/>
    </row>
    <row r="104" spans="1:11" ht="16" x14ac:dyDescent="0.2">
      <c r="A104" s="84" t="s">
        <v>46</v>
      </c>
      <c r="B104" s="10"/>
      <c r="C104" s="102"/>
      <c r="D104" s="14"/>
      <c r="E104" s="102"/>
      <c r="F104" s="14"/>
      <c r="G104" s="101"/>
      <c r="H104" s="103"/>
      <c r="I104" s="2" t="s">
        <v>37</v>
      </c>
      <c r="J104" s="43">
        <f>IF(C104&gt;0,4,0)</f>
        <v>0</v>
      </c>
      <c r="K104" s="85"/>
    </row>
    <row r="105" spans="1:11" ht="16" x14ac:dyDescent="0.2">
      <c r="A105" s="84" t="s">
        <v>46</v>
      </c>
      <c r="B105" s="10"/>
      <c r="C105" s="102"/>
      <c r="D105" s="14"/>
      <c r="E105" s="102"/>
      <c r="F105" s="14"/>
      <c r="G105" s="101"/>
      <c r="H105" s="103"/>
      <c r="I105" s="2" t="s">
        <v>37</v>
      </c>
      <c r="J105" s="43">
        <f>IF(C105&gt;0,4,0)</f>
        <v>0</v>
      </c>
      <c r="K105" s="85"/>
    </row>
    <row r="106" spans="1:11" ht="16" x14ac:dyDescent="0.2">
      <c r="A106" s="84" t="s">
        <v>46</v>
      </c>
      <c r="B106" s="10"/>
      <c r="C106" s="102"/>
      <c r="D106" s="14"/>
      <c r="E106" s="102"/>
      <c r="F106" s="14"/>
      <c r="G106" s="101"/>
      <c r="H106" s="103"/>
      <c r="I106" s="2" t="s">
        <v>37</v>
      </c>
      <c r="J106" s="43">
        <f>IF(C106&gt;0,4,0)</f>
        <v>0</v>
      </c>
      <c r="K106" s="85"/>
    </row>
    <row r="107" spans="1:11" ht="16" x14ac:dyDescent="0.2">
      <c r="A107" s="84" t="s">
        <v>47</v>
      </c>
      <c r="B107" s="10"/>
      <c r="C107" s="102"/>
      <c r="D107" s="14"/>
      <c r="E107" s="102"/>
      <c r="F107" s="14"/>
      <c r="G107" s="101"/>
      <c r="H107" s="103"/>
      <c r="I107" s="2" t="s">
        <v>24</v>
      </c>
      <c r="J107" s="43">
        <f>IF(C107&gt;0,8,0)</f>
        <v>0</v>
      </c>
      <c r="K107" s="85"/>
    </row>
    <row r="108" spans="1:11" ht="85" x14ac:dyDescent="0.2">
      <c r="A108" s="128" t="s">
        <v>90</v>
      </c>
      <c r="B108" s="10"/>
      <c r="C108" s="10" t="s">
        <v>89</v>
      </c>
      <c r="D108" s="2"/>
      <c r="E108" s="47" t="s">
        <v>88</v>
      </c>
      <c r="F108" s="188" t="s">
        <v>87</v>
      </c>
      <c r="G108" s="188"/>
      <c r="H108" s="188"/>
      <c r="I108" s="2"/>
      <c r="J108" s="2"/>
      <c r="K108" s="85"/>
    </row>
    <row r="109" spans="1:11" ht="16" x14ac:dyDescent="0.2">
      <c r="A109" s="129"/>
      <c r="B109" s="10"/>
      <c r="C109" s="102"/>
      <c r="D109" s="14"/>
      <c r="E109" s="102"/>
      <c r="F109" s="14"/>
      <c r="G109" s="100"/>
      <c r="H109" s="103"/>
      <c r="I109" s="2" t="s">
        <v>29</v>
      </c>
      <c r="J109" s="43">
        <f t="shared" ref="J109:J116" si="3">IF(C109&gt;0,2,0)</f>
        <v>0</v>
      </c>
      <c r="K109" s="85"/>
    </row>
    <row r="110" spans="1:11" ht="16" x14ac:dyDescent="0.2">
      <c r="A110" s="129"/>
      <c r="B110" s="10"/>
      <c r="C110" s="102"/>
      <c r="D110" s="14"/>
      <c r="E110" s="102"/>
      <c r="F110" s="14"/>
      <c r="G110" s="100"/>
      <c r="H110" s="103"/>
      <c r="I110" s="2" t="s">
        <v>29</v>
      </c>
      <c r="J110" s="43">
        <f t="shared" si="3"/>
        <v>0</v>
      </c>
      <c r="K110" s="85"/>
    </row>
    <row r="111" spans="1:11" ht="16" x14ac:dyDescent="0.2">
      <c r="A111" s="129"/>
      <c r="B111" s="10"/>
      <c r="C111" s="102"/>
      <c r="D111" s="14"/>
      <c r="E111" s="102"/>
      <c r="F111" s="14"/>
      <c r="G111" s="100"/>
      <c r="H111" s="103"/>
      <c r="I111" s="2" t="s">
        <v>29</v>
      </c>
      <c r="J111" s="43">
        <f t="shared" si="3"/>
        <v>0</v>
      </c>
      <c r="K111" s="85"/>
    </row>
    <row r="112" spans="1:11" ht="16" x14ac:dyDescent="0.2">
      <c r="A112" s="129"/>
      <c r="B112" s="10"/>
      <c r="C112" s="102"/>
      <c r="D112" s="14"/>
      <c r="E112" s="102"/>
      <c r="F112" s="14"/>
      <c r="G112" s="100"/>
      <c r="H112" s="103"/>
      <c r="I112" s="2" t="s">
        <v>29</v>
      </c>
      <c r="J112" s="43">
        <f t="shared" si="3"/>
        <v>0</v>
      </c>
      <c r="K112" s="85"/>
    </row>
    <row r="113" spans="1:11" ht="16" x14ac:dyDescent="0.2">
      <c r="A113" s="129"/>
      <c r="B113" s="10"/>
      <c r="C113" s="102"/>
      <c r="D113" s="14"/>
      <c r="E113" s="102"/>
      <c r="F113" s="14"/>
      <c r="G113" s="100"/>
      <c r="H113" s="103"/>
      <c r="I113" s="2" t="s">
        <v>29</v>
      </c>
      <c r="J113" s="43">
        <f t="shared" si="3"/>
        <v>0</v>
      </c>
      <c r="K113" s="85"/>
    </row>
    <row r="114" spans="1:11" ht="16" x14ac:dyDescent="0.2">
      <c r="A114" s="129"/>
      <c r="B114" s="10"/>
      <c r="C114" s="102"/>
      <c r="D114" s="14"/>
      <c r="E114" s="102"/>
      <c r="F114" s="14"/>
      <c r="G114" s="100"/>
      <c r="H114" s="103"/>
      <c r="I114" s="2" t="s">
        <v>29</v>
      </c>
      <c r="J114" s="43">
        <f t="shared" si="3"/>
        <v>0</v>
      </c>
      <c r="K114" s="85"/>
    </row>
    <row r="115" spans="1:11" ht="16" x14ac:dyDescent="0.2">
      <c r="A115" s="129"/>
      <c r="B115" s="10"/>
      <c r="C115" s="102"/>
      <c r="D115" s="14"/>
      <c r="E115" s="102"/>
      <c r="F115" s="14"/>
      <c r="G115" s="100"/>
      <c r="H115" s="103"/>
      <c r="I115" s="2" t="s">
        <v>29</v>
      </c>
      <c r="J115" s="43">
        <f t="shared" si="3"/>
        <v>0</v>
      </c>
      <c r="K115" s="85"/>
    </row>
    <row r="116" spans="1:11" ht="16" x14ac:dyDescent="0.2">
      <c r="A116" s="129"/>
      <c r="B116" s="10"/>
      <c r="C116" s="102"/>
      <c r="D116" s="14"/>
      <c r="E116" s="102"/>
      <c r="F116" s="14"/>
      <c r="G116" s="100"/>
      <c r="H116" s="103"/>
      <c r="I116" s="2" t="s">
        <v>29</v>
      </c>
      <c r="J116" s="43">
        <f t="shared" si="3"/>
        <v>0</v>
      </c>
      <c r="K116" s="85"/>
    </row>
    <row r="117" spans="1:11" ht="16" x14ac:dyDescent="0.2">
      <c r="A117" s="84"/>
      <c r="B117" s="11"/>
      <c r="C117"/>
      <c r="D117"/>
      <c r="E117"/>
      <c r="F117" s="47"/>
      <c r="G117" s="47"/>
      <c r="H117" s="97" t="s">
        <v>31</v>
      </c>
      <c r="I117" s="99">
        <f>SUM(J101:J116)</f>
        <v>0</v>
      </c>
      <c r="J117" s="2"/>
      <c r="K117" s="85"/>
    </row>
    <row r="118" spans="1:11" ht="16" x14ac:dyDescent="0.2">
      <c r="A118" s="111"/>
      <c r="B118" s="11"/>
      <c r="C118" s="2"/>
      <c r="D118" s="11"/>
      <c r="E118" s="130"/>
      <c r="F118" s="47"/>
      <c r="G118" s="47"/>
      <c r="H118" s="10"/>
      <c r="I118" s="2"/>
      <c r="J118" s="2"/>
      <c r="K118" s="85"/>
    </row>
    <row r="119" spans="1:11" ht="16" x14ac:dyDescent="0.2">
      <c r="A119" s="128" t="s">
        <v>43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5"/>
    </row>
    <row r="120" spans="1:11" ht="16" x14ac:dyDescent="0.2">
      <c r="A120" s="84" t="s">
        <v>91</v>
      </c>
      <c r="B120" s="2"/>
      <c r="C120" s="2"/>
      <c r="D120" s="2"/>
      <c r="E120" s="2"/>
      <c r="F120" s="2"/>
      <c r="G120" s="10"/>
      <c r="H120" s="10"/>
      <c r="I120" s="2"/>
      <c r="J120" s="2"/>
      <c r="K120" s="85"/>
    </row>
    <row r="121" spans="1:11" ht="16" x14ac:dyDescent="0.2">
      <c r="A121" s="84"/>
      <c r="B121" s="104"/>
      <c r="C121" s="2"/>
      <c r="D121" s="2"/>
      <c r="E121" s="10"/>
      <c r="F121" s="10"/>
      <c r="G121" s="10"/>
      <c r="H121" s="10"/>
      <c r="I121" s="2" t="s">
        <v>29</v>
      </c>
      <c r="J121" s="43">
        <f>B121*2</f>
        <v>0</v>
      </c>
      <c r="K121" s="85"/>
    </row>
    <row r="122" spans="1:11" ht="16" x14ac:dyDescent="0.2">
      <c r="A122" s="128" t="s">
        <v>92</v>
      </c>
      <c r="B122" s="2"/>
      <c r="C122" s="2"/>
      <c r="D122" s="2"/>
      <c r="E122" s="10"/>
      <c r="F122" s="10"/>
      <c r="G122" s="10"/>
      <c r="H122" s="10"/>
      <c r="I122" s="2"/>
      <c r="J122" s="2"/>
      <c r="K122" s="85"/>
    </row>
    <row r="123" spans="1:11" ht="16" x14ac:dyDescent="0.2">
      <c r="A123" s="131" t="s">
        <v>10</v>
      </c>
      <c r="B123" s="104"/>
      <c r="C123" s="2"/>
      <c r="D123" s="2"/>
      <c r="E123" s="2"/>
      <c r="F123" s="2"/>
      <c r="G123" s="10"/>
      <c r="H123" s="10"/>
      <c r="I123" s="2" t="s">
        <v>26</v>
      </c>
      <c r="J123" s="43">
        <f>B123*8</f>
        <v>0</v>
      </c>
      <c r="K123" s="85"/>
    </row>
    <row r="124" spans="1:11" ht="16" x14ac:dyDescent="0.2">
      <c r="A124" s="131" t="s">
        <v>93</v>
      </c>
      <c r="B124" s="184"/>
      <c r="C124" s="185"/>
      <c r="D124" s="2"/>
      <c r="E124" s="2"/>
      <c r="F124" s="2"/>
      <c r="G124" s="2"/>
      <c r="H124" s="2" t="s">
        <v>31</v>
      </c>
      <c r="I124" s="132">
        <f>SUM(J121:J123)</f>
        <v>0</v>
      </c>
      <c r="J124" s="2"/>
      <c r="K124" s="85"/>
    </row>
    <row r="125" spans="1:11" ht="16" x14ac:dyDescent="0.2">
      <c r="A125" s="84"/>
      <c r="B125" s="184"/>
      <c r="C125" s="185"/>
      <c r="D125" s="2"/>
      <c r="E125" s="2"/>
      <c r="F125" s="2"/>
      <c r="G125" s="2"/>
      <c r="H125" s="2"/>
      <c r="I125" s="2"/>
      <c r="J125" s="2"/>
      <c r="K125" s="85"/>
    </row>
    <row r="126" spans="1:11" x14ac:dyDescent="0.15">
      <c r="A126" s="133"/>
      <c r="B126" s="184"/>
      <c r="C126" s="185"/>
      <c r="D126" s="2"/>
      <c r="K126" s="136"/>
    </row>
    <row r="127" spans="1:11" x14ac:dyDescent="0.15">
      <c r="A127" s="133"/>
      <c r="B127" s="184"/>
      <c r="C127" s="185"/>
      <c r="D127" s="2"/>
      <c r="E127" s="2"/>
      <c r="F127" s="2"/>
      <c r="G127" s="2"/>
      <c r="H127" s="2"/>
      <c r="I127" s="2"/>
      <c r="J127" s="2"/>
      <c r="K127" s="85"/>
    </row>
    <row r="128" spans="1:11" ht="14" thickBot="1" x14ac:dyDescent="0.2">
      <c r="A128" s="137"/>
      <c r="B128" s="138"/>
      <c r="C128" s="138"/>
      <c r="D128" s="138"/>
      <c r="E128" s="138"/>
      <c r="F128" s="138"/>
      <c r="G128" s="138"/>
      <c r="H128" s="138"/>
      <c r="I128" s="138"/>
      <c r="J128" s="138"/>
      <c r="K128" s="139"/>
    </row>
    <row r="131" spans="5:11" ht="16" x14ac:dyDescent="0.2">
      <c r="E131" s="1"/>
      <c r="F131" s="15"/>
      <c r="G131" s="15"/>
      <c r="H131" s="31" t="s">
        <v>6</v>
      </c>
      <c r="I131" s="6">
        <f>C2</f>
        <v>2020</v>
      </c>
      <c r="J131" s="2"/>
      <c r="K131" s="53">
        <f>SUM(K6:K125)</f>
        <v>0</v>
      </c>
    </row>
  </sheetData>
  <sheetProtection selectLockedCells="1"/>
  <mergeCells count="51"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49:H49"/>
    <mergeCell ref="G50:H50"/>
    <mergeCell ref="G51:H51"/>
    <mergeCell ref="G52:H52"/>
    <mergeCell ref="G60:H60"/>
    <mergeCell ref="G61:H61"/>
    <mergeCell ref="G62:H62"/>
    <mergeCell ref="G63:H63"/>
    <mergeCell ref="G64:H64"/>
    <mergeCell ref="G65:H65"/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</mergeCells>
  <phoneticPr fontId="4" type="noConversion"/>
  <dataValidations count="1">
    <dataValidation type="list" allowBlank="1" showInputMessage="1" showErrorMessage="1" sqref="G60:H68 G43:H52" xr:uid="{BE9E4160-9608-5C47-9EB5-615EE2181652}">
      <formula1>"Select one, Primary author, Secondary author"</formula1>
    </dataValidation>
  </dataValidations>
  <printOptions gridLinesSet="0"/>
  <pageMargins left="0.75" right="0.75" top="1" bottom="1" header="0.5" footer="0.5"/>
  <pageSetup paperSize="9" orientation="portrait" horizontalDpi="1200" verticalDpi="1200"/>
  <headerFooter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31"/>
  <sheetViews>
    <sheetView showGridLines="0" zoomScaleNormal="100" workbookViewId="0">
      <pane ySplit="3" topLeftCell="A12" activePane="bottomLeft" state="frozen"/>
      <selection pane="bottomLeft" activeCell="A41" sqref="A41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5.7109375" style="12" customWidth="1"/>
    <col min="8" max="8" width="9.140625" style="12" customWidth="1"/>
    <col min="9" max="9" width="9" style="12" customWidth="1"/>
    <col min="10" max="10" width="5.7109375" style="12" customWidth="1"/>
    <col min="11" max="16" width="9.85546875" style="12" customWidth="1"/>
    <col min="17" max="16384" width="9.28515625" style="17"/>
  </cols>
  <sheetData>
    <row r="1" spans="1:11" ht="16" x14ac:dyDescent="0.2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30" x14ac:dyDescent="0.3">
      <c r="A2" s="5" t="s">
        <v>22</v>
      </c>
      <c r="B2" s="5" t="s">
        <v>21</v>
      </c>
      <c r="C2" s="52">
        <f>LEFT('Start here'!C18,4)+2</f>
        <v>2021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2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49</v>
      </c>
      <c r="H5" s="13"/>
      <c r="I5" s="13"/>
      <c r="J5" s="13"/>
      <c r="K5" s="43"/>
    </row>
    <row r="6" spans="1:11" ht="18" x14ac:dyDescent="0.2">
      <c r="A6" s="105" t="s">
        <v>73</v>
      </c>
      <c r="B6" s="106"/>
      <c r="C6" s="106"/>
      <c r="D6" s="106"/>
      <c r="E6" s="106"/>
      <c r="F6" s="106"/>
      <c r="G6" s="190" t="s">
        <v>30</v>
      </c>
      <c r="H6" s="190"/>
      <c r="I6" s="107">
        <f>SUM(I10:I37)</f>
        <v>0</v>
      </c>
      <c r="J6" s="106"/>
      <c r="K6" s="121">
        <f>I6</f>
        <v>0</v>
      </c>
    </row>
    <row r="7" spans="1:11" ht="16" x14ac:dyDescent="0.2">
      <c r="A7" s="140"/>
      <c r="B7" s="2"/>
      <c r="C7" s="2"/>
      <c r="D7" s="2"/>
      <c r="E7" s="2"/>
      <c r="F7" s="2"/>
      <c r="G7" s="2"/>
      <c r="H7" s="2"/>
      <c r="I7" s="2"/>
      <c r="J7" s="2"/>
      <c r="K7" s="85"/>
    </row>
    <row r="8" spans="1:11" ht="16" x14ac:dyDescent="0.2">
      <c r="A8" s="140" t="s">
        <v>20</v>
      </c>
      <c r="B8" s="2"/>
      <c r="C8" s="2"/>
      <c r="D8" s="2"/>
      <c r="E8" s="2"/>
      <c r="F8" s="2"/>
      <c r="G8" s="2"/>
      <c r="H8" s="2"/>
      <c r="I8" s="2"/>
      <c r="J8" s="2"/>
      <c r="K8" s="85"/>
    </row>
    <row r="9" spans="1:11" ht="16" x14ac:dyDescent="0.2">
      <c r="A9" s="140" t="s">
        <v>50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5"/>
    </row>
    <row r="10" spans="1:11" ht="16" x14ac:dyDescent="0.2">
      <c r="A10" s="200"/>
      <c r="B10" s="193"/>
      <c r="C10" s="201"/>
      <c r="D10" s="18"/>
      <c r="E10" s="4"/>
      <c r="F10" s="19"/>
      <c r="G10" s="3"/>
      <c r="H10" s="9"/>
      <c r="I10" s="97" t="s">
        <v>26</v>
      </c>
      <c r="J10" s="98">
        <f>G10*8</f>
        <v>0</v>
      </c>
      <c r="K10" s="85"/>
    </row>
    <row r="11" spans="1:11" ht="16" x14ac:dyDescent="0.2">
      <c r="A11" s="199"/>
      <c r="B11" s="196"/>
      <c r="C11" s="197"/>
      <c r="D11" s="18"/>
      <c r="E11" s="4"/>
      <c r="F11" s="19"/>
      <c r="G11" s="3"/>
      <c r="H11" s="9"/>
      <c r="I11" s="97" t="s">
        <v>26</v>
      </c>
      <c r="J11" s="98">
        <f t="shared" ref="J11:J20" si="0">G11*8</f>
        <v>0</v>
      </c>
      <c r="K11" s="85"/>
    </row>
    <row r="12" spans="1:11" ht="16" x14ac:dyDescent="0.2">
      <c r="A12" s="199"/>
      <c r="B12" s="196"/>
      <c r="C12" s="197"/>
      <c r="D12" s="18"/>
      <c r="E12" s="4"/>
      <c r="F12" s="19"/>
      <c r="G12" s="3"/>
      <c r="H12" s="9"/>
      <c r="I12" s="97" t="s">
        <v>26</v>
      </c>
      <c r="J12" s="98">
        <f t="shared" si="0"/>
        <v>0</v>
      </c>
      <c r="K12" s="85"/>
    </row>
    <row r="13" spans="1:11" ht="16" x14ac:dyDescent="0.2">
      <c r="A13" s="199"/>
      <c r="B13" s="196"/>
      <c r="C13" s="197"/>
      <c r="D13" s="18"/>
      <c r="E13" s="4"/>
      <c r="F13" s="19"/>
      <c r="G13" s="3"/>
      <c r="H13" s="9"/>
      <c r="I13" s="97" t="s">
        <v>26</v>
      </c>
      <c r="J13" s="98">
        <f t="shared" si="0"/>
        <v>0</v>
      </c>
      <c r="K13" s="85"/>
    </row>
    <row r="14" spans="1:11" ht="16" x14ac:dyDescent="0.2">
      <c r="A14" s="199"/>
      <c r="B14" s="196"/>
      <c r="C14" s="197"/>
      <c r="D14" s="18"/>
      <c r="E14" s="4"/>
      <c r="F14" s="19"/>
      <c r="G14" s="3"/>
      <c r="H14" s="9"/>
      <c r="I14" s="97" t="s">
        <v>26</v>
      </c>
      <c r="J14" s="98">
        <f t="shared" si="0"/>
        <v>0</v>
      </c>
      <c r="K14" s="85"/>
    </row>
    <row r="15" spans="1:11" ht="16" x14ac:dyDescent="0.2">
      <c r="A15" s="199"/>
      <c r="B15" s="196"/>
      <c r="C15" s="197"/>
      <c r="D15" s="18"/>
      <c r="E15" s="4"/>
      <c r="F15" s="19"/>
      <c r="G15" s="3"/>
      <c r="H15" s="9"/>
      <c r="I15" s="97" t="s">
        <v>26</v>
      </c>
      <c r="J15" s="98">
        <f t="shared" si="0"/>
        <v>0</v>
      </c>
      <c r="K15" s="85"/>
    </row>
    <row r="16" spans="1:11" ht="16" x14ac:dyDescent="0.2">
      <c r="A16" s="199"/>
      <c r="B16" s="196"/>
      <c r="C16" s="197"/>
      <c r="D16" s="18"/>
      <c r="E16" s="4"/>
      <c r="F16" s="19"/>
      <c r="G16" s="3"/>
      <c r="H16" s="9"/>
      <c r="I16" s="97" t="s">
        <v>26</v>
      </c>
      <c r="J16" s="98">
        <f t="shared" si="0"/>
        <v>0</v>
      </c>
      <c r="K16" s="85"/>
    </row>
    <row r="17" spans="1:11" ht="16" x14ac:dyDescent="0.2">
      <c r="A17" s="199"/>
      <c r="B17" s="196"/>
      <c r="C17" s="197"/>
      <c r="D17" s="18"/>
      <c r="E17" s="4"/>
      <c r="F17" s="19"/>
      <c r="G17" s="3"/>
      <c r="H17" s="9"/>
      <c r="I17" s="97" t="s">
        <v>26</v>
      </c>
      <c r="J17" s="98">
        <f t="shared" si="0"/>
        <v>0</v>
      </c>
      <c r="K17" s="85"/>
    </row>
    <row r="18" spans="1:11" ht="16" x14ac:dyDescent="0.2">
      <c r="A18" s="199"/>
      <c r="B18" s="196"/>
      <c r="C18" s="197"/>
      <c r="D18" s="18"/>
      <c r="E18" s="4"/>
      <c r="F18" s="19"/>
      <c r="G18" s="3"/>
      <c r="H18" s="9"/>
      <c r="I18" s="97" t="s">
        <v>26</v>
      </c>
      <c r="J18" s="98">
        <f t="shared" si="0"/>
        <v>0</v>
      </c>
      <c r="K18" s="85"/>
    </row>
    <row r="19" spans="1:11" ht="16" x14ac:dyDescent="0.2">
      <c r="A19" s="199"/>
      <c r="B19" s="196"/>
      <c r="C19" s="197"/>
      <c r="D19" s="18"/>
      <c r="E19" s="4"/>
      <c r="F19" s="19"/>
      <c r="G19" s="3"/>
      <c r="H19" s="9"/>
      <c r="I19" s="97" t="s">
        <v>26</v>
      </c>
      <c r="J19" s="98">
        <f t="shared" si="0"/>
        <v>0</v>
      </c>
      <c r="K19" s="85"/>
    </row>
    <row r="20" spans="1:11" ht="16" x14ac:dyDescent="0.2">
      <c r="A20" s="199"/>
      <c r="B20" s="196"/>
      <c r="C20" s="197"/>
      <c r="D20" s="18"/>
      <c r="E20" s="4"/>
      <c r="F20" s="19"/>
      <c r="G20" s="3"/>
      <c r="H20" s="9"/>
      <c r="I20" s="97" t="s">
        <v>26</v>
      </c>
      <c r="J20" s="98">
        <f t="shared" si="0"/>
        <v>0</v>
      </c>
      <c r="K20" s="85"/>
    </row>
    <row r="21" spans="1:11" ht="16" x14ac:dyDescent="0.2">
      <c r="A21" s="141"/>
      <c r="B21" s="11"/>
      <c r="C21" s="11"/>
      <c r="D21" s="11"/>
      <c r="E21" s="142"/>
      <c r="F21" s="7"/>
      <c r="G21" s="8"/>
      <c r="H21" s="97" t="s">
        <v>31</v>
      </c>
      <c r="I21" s="99">
        <f>SUM(J10:J20)</f>
        <v>0</v>
      </c>
      <c r="J21" s="2"/>
      <c r="K21" s="85"/>
    </row>
    <row r="22" spans="1:11" ht="16" x14ac:dyDescent="0.2">
      <c r="A22" s="140" t="s">
        <v>12</v>
      </c>
      <c r="B22" s="2"/>
      <c r="C22" s="2"/>
      <c r="D22" s="2"/>
      <c r="E22" s="143"/>
      <c r="F22" s="7"/>
      <c r="G22" s="7"/>
      <c r="H22" s="2"/>
      <c r="I22" s="97"/>
      <c r="J22" s="2"/>
      <c r="K22" s="85"/>
    </row>
    <row r="23" spans="1:11" ht="16" x14ac:dyDescent="0.2">
      <c r="A23" s="140" t="s">
        <v>50</v>
      </c>
      <c r="B23" s="2"/>
      <c r="C23" s="2"/>
      <c r="D23" s="2"/>
      <c r="E23" s="143" t="s">
        <v>0</v>
      </c>
      <c r="F23" s="10"/>
      <c r="G23" s="7" t="s">
        <v>23</v>
      </c>
      <c r="H23" s="2"/>
      <c r="I23" s="97"/>
      <c r="J23" s="2" t="s">
        <v>5</v>
      </c>
      <c r="K23" s="85"/>
    </row>
    <row r="24" spans="1:11" ht="16" x14ac:dyDescent="0.2">
      <c r="A24" s="199"/>
      <c r="B24" s="196"/>
      <c r="C24" s="197"/>
      <c r="D24" s="109"/>
      <c r="E24" s="4"/>
      <c r="F24" s="144"/>
      <c r="G24" s="3"/>
      <c r="H24" s="9"/>
      <c r="I24" s="97" t="s">
        <v>25</v>
      </c>
      <c r="J24" s="98">
        <f>G24*4</f>
        <v>0</v>
      </c>
      <c r="K24" s="85"/>
    </row>
    <row r="25" spans="1:11" ht="16" x14ac:dyDescent="0.2">
      <c r="A25" s="199"/>
      <c r="B25" s="196"/>
      <c r="C25" s="197"/>
      <c r="D25" s="109"/>
      <c r="E25" s="4"/>
      <c r="F25" s="144"/>
      <c r="G25" s="3"/>
      <c r="H25" s="9"/>
      <c r="I25" s="97" t="s">
        <v>25</v>
      </c>
      <c r="J25" s="98">
        <f>G25*4</f>
        <v>0</v>
      </c>
      <c r="K25" s="85"/>
    </row>
    <row r="26" spans="1:11" ht="16" x14ac:dyDescent="0.2">
      <c r="A26" s="199"/>
      <c r="B26" s="196"/>
      <c r="C26" s="197"/>
      <c r="D26" s="109"/>
      <c r="E26" s="4"/>
      <c r="F26" s="144"/>
      <c r="G26" s="3"/>
      <c r="H26" s="9"/>
      <c r="I26" s="97" t="s">
        <v>25</v>
      </c>
      <c r="J26" s="98">
        <f>G26*4</f>
        <v>0</v>
      </c>
      <c r="K26" s="85"/>
    </row>
    <row r="27" spans="1:11" ht="16" x14ac:dyDescent="0.2">
      <c r="A27" s="199"/>
      <c r="B27" s="196"/>
      <c r="C27" s="197"/>
      <c r="D27" s="109"/>
      <c r="E27" s="4"/>
      <c r="F27" s="144"/>
      <c r="G27" s="3"/>
      <c r="H27" s="9"/>
      <c r="I27" s="97" t="s">
        <v>25</v>
      </c>
      <c r="J27" s="98">
        <f>G27*4</f>
        <v>0</v>
      </c>
      <c r="K27" s="85"/>
    </row>
    <row r="28" spans="1:11" ht="16" x14ac:dyDescent="0.2">
      <c r="A28" s="199"/>
      <c r="B28" s="196"/>
      <c r="C28" s="197"/>
      <c r="D28" s="109"/>
      <c r="E28" s="4"/>
      <c r="F28" s="144"/>
      <c r="G28" s="3"/>
      <c r="H28" s="9"/>
      <c r="I28" s="97" t="s">
        <v>25</v>
      </c>
      <c r="J28" s="98">
        <f>G28*4</f>
        <v>0</v>
      </c>
      <c r="K28" s="85"/>
    </row>
    <row r="29" spans="1:11" ht="16" x14ac:dyDescent="0.2">
      <c r="A29" s="145"/>
      <c r="B29" s="109"/>
      <c r="C29" s="109"/>
      <c r="D29" s="109"/>
      <c r="E29" s="146"/>
      <c r="F29" s="144"/>
      <c r="G29" s="147"/>
      <c r="H29" s="97" t="s">
        <v>31</v>
      </c>
      <c r="I29" s="99">
        <f>SUM(J24:J28)</f>
        <v>0</v>
      </c>
      <c r="J29" s="2"/>
      <c r="K29" s="85"/>
    </row>
    <row r="30" spans="1:11" ht="16" x14ac:dyDescent="0.2">
      <c r="A30" s="148" t="s">
        <v>11</v>
      </c>
      <c r="E30" s="149"/>
      <c r="F30" s="144"/>
      <c r="G30" s="144"/>
      <c r="H30" s="2"/>
      <c r="I30" s="97"/>
      <c r="J30" s="2"/>
      <c r="K30" s="85"/>
    </row>
    <row r="31" spans="1:11" ht="16" x14ac:dyDescent="0.2">
      <c r="A31" s="148" t="s">
        <v>50</v>
      </c>
      <c r="E31" s="149" t="s">
        <v>0</v>
      </c>
      <c r="F31" s="110"/>
      <c r="G31" s="144" t="s">
        <v>23</v>
      </c>
      <c r="H31" s="2"/>
      <c r="I31" s="97"/>
      <c r="J31" s="2" t="s">
        <v>5</v>
      </c>
      <c r="K31" s="85"/>
    </row>
    <row r="32" spans="1:11" ht="16" x14ac:dyDescent="0.2">
      <c r="A32" s="199"/>
      <c r="B32" s="196"/>
      <c r="C32" s="197"/>
      <c r="D32" s="109"/>
      <c r="E32" s="4"/>
      <c r="F32" s="144"/>
      <c r="G32" s="3"/>
      <c r="H32" s="9"/>
      <c r="I32" s="97" t="s">
        <v>28</v>
      </c>
      <c r="J32" s="98">
        <f>G32*6</f>
        <v>0</v>
      </c>
      <c r="K32" s="85"/>
    </row>
    <row r="33" spans="1:11" ht="16" x14ac:dyDescent="0.2">
      <c r="A33" s="199"/>
      <c r="B33" s="196"/>
      <c r="C33" s="197"/>
      <c r="D33" s="109"/>
      <c r="E33" s="4"/>
      <c r="F33" s="144"/>
      <c r="G33" s="3"/>
      <c r="H33" s="9"/>
      <c r="I33" s="97" t="s">
        <v>28</v>
      </c>
      <c r="J33" s="98">
        <f>G33*6</f>
        <v>0</v>
      </c>
      <c r="K33" s="85"/>
    </row>
    <row r="34" spans="1:11" ht="16" x14ac:dyDescent="0.2">
      <c r="A34" s="199"/>
      <c r="B34" s="196"/>
      <c r="C34" s="197"/>
      <c r="D34" s="109"/>
      <c r="E34" s="4"/>
      <c r="F34" s="144"/>
      <c r="G34" s="3"/>
      <c r="H34" s="9"/>
      <c r="I34" s="97" t="s">
        <v>28</v>
      </c>
      <c r="J34" s="98">
        <f>G34*6</f>
        <v>0</v>
      </c>
      <c r="K34" s="85"/>
    </row>
    <row r="35" spans="1:11" ht="16" x14ac:dyDescent="0.2">
      <c r="A35" s="199"/>
      <c r="B35" s="196"/>
      <c r="C35" s="197"/>
      <c r="D35" s="109"/>
      <c r="E35" s="4"/>
      <c r="F35" s="144"/>
      <c r="G35" s="3"/>
      <c r="H35" s="9"/>
      <c r="I35" s="97" t="s">
        <v>28</v>
      </c>
      <c r="J35" s="98">
        <f>G35*6</f>
        <v>0</v>
      </c>
      <c r="K35" s="85"/>
    </row>
    <row r="36" spans="1:11" ht="16" x14ac:dyDescent="0.2">
      <c r="A36" s="199"/>
      <c r="B36" s="196"/>
      <c r="C36" s="197"/>
      <c r="D36" s="109"/>
      <c r="E36" s="4"/>
      <c r="F36" s="144"/>
      <c r="G36" s="3"/>
      <c r="H36" s="9"/>
      <c r="I36" s="97" t="s">
        <v>28</v>
      </c>
      <c r="J36" s="98">
        <f>G36*6</f>
        <v>0</v>
      </c>
      <c r="K36" s="85"/>
    </row>
    <row r="37" spans="1:11" ht="17" thickBot="1" x14ac:dyDescent="0.25">
      <c r="A37" s="150"/>
      <c r="B37" s="95"/>
      <c r="C37" s="95"/>
      <c r="D37" s="95"/>
      <c r="E37" s="151"/>
      <c r="F37" s="152"/>
      <c r="G37" s="153"/>
      <c r="H37" s="119" t="s">
        <v>31</v>
      </c>
      <c r="I37" s="120">
        <f>SUM(J32:J36)</f>
        <v>0</v>
      </c>
      <c r="J37" s="94"/>
      <c r="K37" s="96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5" t="s">
        <v>84</v>
      </c>
      <c r="B39" s="106"/>
      <c r="C39" s="106"/>
      <c r="D39" s="106"/>
      <c r="E39" s="106"/>
      <c r="F39" s="106"/>
      <c r="G39" s="190" t="s">
        <v>32</v>
      </c>
      <c r="H39" s="190"/>
      <c r="I39" s="107">
        <f>SUM(I40:I72)</f>
        <v>0</v>
      </c>
      <c r="J39" s="106"/>
      <c r="K39" s="121">
        <f>I39</f>
        <v>0</v>
      </c>
    </row>
    <row r="40" spans="1:11" ht="16" x14ac:dyDescent="0.2">
      <c r="A40" s="140"/>
      <c r="B40" s="2"/>
      <c r="C40" s="2"/>
      <c r="D40" s="2"/>
      <c r="E40" s="2"/>
      <c r="F40" s="2"/>
      <c r="G40" s="2"/>
      <c r="H40" s="2"/>
      <c r="I40" s="2"/>
      <c r="J40" s="2"/>
      <c r="K40" s="85"/>
    </row>
    <row r="41" spans="1:11" ht="16" x14ac:dyDescent="0.2">
      <c r="A41" s="84" t="s">
        <v>97</v>
      </c>
      <c r="B41" s="2"/>
      <c r="C41" s="2"/>
      <c r="D41" s="2"/>
      <c r="E41" s="2"/>
      <c r="F41" s="2"/>
      <c r="G41" s="2"/>
      <c r="H41" s="2"/>
      <c r="I41" s="2"/>
      <c r="J41" s="2"/>
      <c r="K41" s="85"/>
    </row>
    <row r="42" spans="1:11" ht="34" x14ac:dyDescent="0.2">
      <c r="A42" s="84" t="s">
        <v>78</v>
      </c>
      <c r="B42" s="2"/>
      <c r="C42" s="10" t="s">
        <v>79</v>
      </c>
      <c r="D42" s="10"/>
      <c r="E42" s="47" t="s">
        <v>80</v>
      </c>
      <c r="F42" s="2"/>
      <c r="G42" s="191" t="s">
        <v>81</v>
      </c>
      <c r="H42" s="191"/>
      <c r="I42" s="2"/>
      <c r="J42" s="2"/>
      <c r="K42" s="85"/>
    </row>
    <row r="43" spans="1:11" ht="16" x14ac:dyDescent="0.2">
      <c r="A43" s="86"/>
      <c r="B43" s="83"/>
      <c r="C43" s="82"/>
      <c r="D43" s="83"/>
      <c r="E43" s="87"/>
      <c r="F43"/>
      <c r="G43" s="182" t="s">
        <v>82</v>
      </c>
      <c r="H43" s="183"/>
      <c r="I43" s="47"/>
      <c r="J43" s="47"/>
      <c r="K43" s="88"/>
    </row>
    <row r="44" spans="1:11" ht="16" customHeight="1" x14ac:dyDescent="0.2">
      <c r="A44" s="86"/>
      <c r="B44" s="83"/>
      <c r="C44" s="82"/>
      <c r="D44" s="83"/>
      <c r="E44" s="87"/>
      <c r="F44"/>
      <c r="G44" s="182" t="s">
        <v>82</v>
      </c>
      <c r="H44" s="183"/>
      <c r="I44" s="47"/>
      <c r="J44" s="47"/>
      <c r="K44" s="88"/>
    </row>
    <row r="45" spans="1:11" ht="16" customHeight="1" x14ac:dyDescent="0.2">
      <c r="A45" s="86"/>
      <c r="B45" s="83"/>
      <c r="C45" s="82"/>
      <c r="D45" s="83"/>
      <c r="E45" s="87"/>
      <c r="F45"/>
      <c r="G45" s="182" t="s">
        <v>82</v>
      </c>
      <c r="H45" s="183"/>
      <c r="I45" s="47"/>
      <c r="J45" s="47"/>
      <c r="K45" s="88"/>
    </row>
    <row r="46" spans="1:11" ht="16" customHeight="1" x14ac:dyDescent="0.2">
      <c r="A46" s="86"/>
      <c r="B46" s="83"/>
      <c r="C46" s="82"/>
      <c r="D46" s="83"/>
      <c r="E46" s="87"/>
      <c r="F46"/>
      <c r="G46" s="182" t="s">
        <v>82</v>
      </c>
      <c r="H46" s="183"/>
      <c r="I46" s="47"/>
      <c r="J46" s="47"/>
      <c r="K46" s="88"/>
    </row>
    <row r="47" spans="1:11" ht="16" customHeight="1" x14ac:dyDescent="0.2">
      <c r="A47" s="86"/>
      <c r="B47" s="83"/>
      <c r="C47" s="82"/>
      <c r="D47" s="83"/>
      <c r="E47" s="87"/>
      <c r="F47"/>
      <c r="G47" s="182" t="s">
        <v>82</v>
      </c>
      <c r="H47" s="183"/>
      <c r="I47" s="47"/>
      <c r="J47" s="47"/>
      <c r="K47" s="88"/>
    </row>
    <row r="48" spans="1:11" ht="16" customHeight="1" x14ac:dyDescent="0.2">
      <c r="A48" s="86"/>
      <c r="B48" s="83"/>
      <c r="C48" s="82"/>
      <c r="D48" s="83"/>
      <c r="E48" s="87"/>
      <c r="F48"/>
      <c r="G48" s="182" t="s">
        <v>82</v>
      </c>
      <c r="H48" s="183"/>
      <c r="I48" s="47"/>
      <c r="J48" s="47"/>
      <c r="K48" s="88"/>
    </row>
    <row r="49" spans="1:11" ht="16" customHeight="1" x14ac:dyDescent="0.2">
      <c r="A49" s="86"/>
      <c r="B49" s="83"/>
      <c r="C49" s="82"/>
      <c r="D49" s="83"/>
      <c r="E49" s="87"/>
      <c r="F49"/>
      <c r="G49" s="182" t="s">
        <v>82</v>
      </c>
      <c r="H49" s="183"/>
      <c r="I49" s="47"/>
      <c r="J49" s="47"/>
      <c r="K49" s="88"/>
    </row>
    <row r="50" spans="1:11" ht="16" customHeight="1" x14ac:dyDescent="0.2">
      <c r="A50" s="86"/>
      <c r="B50" s="83"/>
      <c r="C50" s="82"/>
      <c r="D50" s="83"/>
      <c r="E50" s="87"/>
      <c r="F50"/>
      <c r="G50" s="182" t="s">
        <v>82</v>
      </c>
      <c r="H50" s="183"/>
      <c r="I50" s="47"/>
      <c r="J50" s="47"/>
      <c r="K50" s="88"/>
    </row>
    <row r="51" spans="1:11" ht="16" customHeight="1" x14ac:dyDescent="0.2">
      <c r="A51" s="86"/>
      <c r="B51" s="83"/>
      <c r="C51" s="82"/>
      <c r="D51" s="83"/>
      <c r="E51" s="87"/>
      <c r="F51"/>
      <c r="G51" s="182" t="s">
        <v>82</v>
      </c>
      <c r="H51" s="183"/>
      <c r="I51" s="47"/>
      <c r="J51" s="47"/>
      <c r="K51" s="88"/>
    </row>
    <row r="52" spans="1:11" ht="16" customHeight="1" x14ac:dyDescent="0.2">
      <c r="A52" s="86"/>
      <c r="B52" s="83"/>
      <c r="C52" s="82"/>
      <c r="D52" s="83"/>
      <c r="E52" s="87"/>
      <c r="F52"/>
      <c r="G52" s="182" t="s">
        <v>82</v>
      </c>
      <c r="H52" s="183"/>
      <c r="I52" s="47"/>
      <c r="J52" s="47" t="s">
        <v>5</v>
      </c>
      <c r="K52" s="88"/>
    </row>
    <row r="53" spans="1:11" ht="16" customHeight="1" x14ac:dyDescent="0.2">
      <c r="A53" s="84" t="s">
        <v>9</v>
      </c>
      <c r="B53" s="89">
        <f>COUNTIF(G43:H52,"Primary author")</f>
        <v>0</v>
      </c>
      <c r="C53" s="2"/>
      <c r="D53" s="2"/>
      <c r="E53" s="2"/>
      <c r="F53" s="2"/>
      <c r="G53" s="10"/>
      <c r="H53" s="10"/>
      <c r="I53" s="122" t="s">
        <v>27</v>
      </c>
      <c r="J53" s="123">
        <f>B53*10</f>
        <v>0</v>
      </c>
      <c r="K53" s="88"/>
    </row>
    <row r="54" spans="1:11" ht="16" x14ac:dyDescent="0.2">
      <c r="A54" s="84" t="s">
        <v>36</v>
      </c>
      <c r="B54" s="90">
        <f>COUNTIF(G43:H52,"Secondary author")</f>
        <v>0</v>
      </c>
      <c r="C54" s="2"/>
      <c r="D54" s="2"/>
      <c r="E54" s="2"/>
      <c r="F54" s="2"/>
      <c r="G54" s="10"/>
      <c r="H54" s="10"/>
      <c r="I54" s="122" t="s">
        <v>28</v>
      </c>
      <c r="J54" s="123">
        <f>B54*6</f>
        <v>0</v>
      </c>
      <c r="K54" s="88"/>
    </row>
    <row r="55" spans="1:11" ht="16" x14ac:dyDescent="0.2">
      <c r="A55" s="91" t="s">
        <v>13</v>
      </c>
      <c r="B55" s="2"/>
      <c r="C55" s="2"/>
      <c r="D55" s="2"/>
      <c r="E55" s="2"/>
      <c r="F55" s="2"/>
      <c r="G55" s="10"/>
      <c r="H55" s="122" t="s">
        <v>31</v>
      </c>
      <c r="I55" s="124">
        <f>SUM(J53:J54)</f>
        <v>0</v>
      </c>
      <c r="J55" s="10"/>
      <c r="K55" s="88"/>
    </row>
    <row r="56" spans="1:11" ht="16" x14ac:dyDescent="0.2">
      <c r="A56" s="91"/>
      <c r="B56" s="2"/>
      <c r="C56" s="2"/>
      <c r="D56" s="2"/>
      <c r="E56" s="2"/>
      <c r="F56" s="2"/>
      <c r="G56" s="2"/>
      <c r="H56" s="2"/>
      <c r="I56" s="2"/>
      <c r="J56" s="2"/>
      <c r="K56" s="85"/>
    </row>
    <row r="57" spans="1:11" ht="16" x14ac:dyDescent="0.2">
      <c r="A57" s="84" t="s">
        <v>83</v>
      </c>
      <c r="B57" s="2"/>
      <c r="C57" s="2"/>
      <c r="D57" s="2"/>
      <c r="E57" s="2"/>
      <c r="F57" s="2"/>
      <c r="G57" s="2"/>
      <c r="H57" s="2"/>
      <c r="I57" s="2"/>
      <c r="J57" s="2"/>
      <c r="K57" s="85"/>
    </row>
    <row r="58" spans="1:11" ht="16" x14ac:dyDescent="0.2">
      <c r="A58" s="84"/>
      <c r="B58" s="2"/>
      <c r="C58" s="2"/>
      <c r="D58" s="2"/>
      <c r="E58" s="2"/>
      <c r="F58" s="2"/>
      <c r="G58" s="2"/>
      <c r="H58" s="2"/>
      <c r="I58" s="2"/>
      <c r="J58" s="2"/>
      <c r="K58" s="85"/>
    </row>
    <row r="59" spans="1:11" ht="34" x14ac:dyDescent="0.2">
      <c r="A59" s="84" t="s">
        <v>78</v>
      </c>
      <c r="B59" s="2"/>
      <c r="C59" s="10" t="s">
        <v>79</v>
      </c>
      <c r="D59" s="10"/>
      <c r="E59" s="47" t="s">
        <v>80</v>
      </c>
      <c r="F59" s="2"/>
      <c r="G59" s="10" t="s">
        <v>81</v>
      </c>
      <c r="H59" s="2"/>
      <c r="I59" s="2"/>
      <c r="J59" s="2"/>
      <c r="K59" s="85"/>
    </row>
    <row r="60" spans="1:11" ht="16" x14ac:dyDescent="0.2">
      <c r="A60" s="86"/>
      <c r="B60" s="83"/>
      <c r="C60" s="92"/>
      <c r="D60" s="83"/>
      <c r="E60" s="87"/>
      <c r="F60"/>
      <c r="G60" s="182" t="s">
        <v>82</v>
      </c>
      <c r="H60" s="183"/>
      <c r="I60"/>
      <c r="J60"/>
      <c r="K60" s="88"/>
    </row>
    <row r="61" spans="1:11" ht="16" customHeight="1" x14ac:dyDescent="0.2">
      <c r="A61" s="86"/>
      <c r="B61" s="83"/>
      <c r="C61" s="92"/>
      <c r="D61" s="83"/>
      <c r="E61" s="87"/>
      <c r="F61"/>
      <c r="G61" s="182" t="s">
        <v>82</v>
      </c>
      <c r="H61" s="183"/>
      <c r="I61"/>
      <c r="J61"/>
      <c r="K61" s="88"/>
    </row>
    <row r="62" spans="1:11" ht="16" customHeight="1" x14ac:dyDescent="0.2">
      <c r="A62" s="86"/>
      <c r="B62" s="83"/>
      <c r="C62" s="92"/>
      <c r="D62" s="83"/>
      <c r="E62" s="87"/>
      <c r="F62"/>
      <c r="G62" s="182" t="s">
        <v>82</v>
      </c>
      <c r="H62" s="183"/>
      <c r="I62"/>
      <c r="J62"/>
      <c r="K62" s="88"/>
    </row>
    <row r="63" spans="1:11" ht="16" customHeight="1" x14ac:dyDescent="0.2">
      <c r="A63" s="86"/>
      <c r="B63" s="83"/>
      <c r="C63" s="92"/>
      <c r="D63" s="83"/>
      <c r="E63" s="87"/>
      <c r="F63"/>
      <c r="G63" s="182" t="s">
        <v>82</v>
      </c>
      <c r="H63" s="183"/>
      <c r="I63"/>
      <c r="J63"/>
      <c r="K63" s="88"/>
    </row>
    <row r="64" spans="1:11" ht="16" customHeight="1" x14ac:dyDescent="0.2">
      <c r="A64" s="86"/>
      <c r="B64" s="83"/>
      <c r="C64" s="92"/>
      <c r="D64" s="83"/>
      <c r="E64" s="87"/>
      <c r="F64"/>
      <c r="G64" s="182" t="s">
        <v>82</v>
      </c>
      <c r="H64" s="183"/>
      <c r="I64"/>
      <c r="J64"/>
      <c r="K64" s="88"/>
    </row>
    <row r="65" spans="1:11" ht="16" customHeight="1" x14ac:dyDescent="0.2">
      <c r="A65" s="86"/>
      <c r="B65" s="83"/>
      <c r="C65" s="92"/>
      <c r="D65" s="83"/>
      <c r="E65" s="87"/>
      <c r="F65"/>
      <c r="G65" s="182" t="s">
        <v>82</v>
      </c>
      <c r="H65" s="183"/>
      <c r="I65"/>
      <c r="J65"/>
      <c r="K65" s="88"/>
    </row>
    <row r="66" spans="1:11" ht="16" customHeight="1" x14ac:dyDescent="0.2">
      <c r="A66" s="86"/>
      <c r="B66" s="83"/>
      <c r="C66" s="92"/>
      <c r="D66" s="83"/>
      <c r="E66" s="87"/>
      <c r="F66"/>
      <c r="G66" s="182" t="s">
        <v>82</v>
      </c>
      <c r="H66" s="183"/>
      <c r="I66"/>
      <c r="J66"/>
      <c r="K66" s="88"/>
    </row>
    <row r="67" spans="1:11" ht="16" customHeight="1" x14ac:dyDescent="0.2">
      <c r="A67" s="86"/>
      <c r="B67" s="83"/>
      <c r="C67" s="92"/>
      <c r="D67" s="83"/>
      <c r="E67" s="87"/>
      <c r="F67"/>
      <c r="G67" s="182" t="s">
        <v>82</v>
      </c>
      <c r="H67" s="183"/>
      <c r="I67"/>
      <c r="J67"/>
      <c r="K67" s="88"/>
    </row>
    <row r="68" spans="1:11" ht="16" customHeight="1" x14ac:dyDescent="0.2">
      <c r="A68" s="86"/>
      <c r="B68" s="83"/>
      <c r="C68" s="92"/>
      <c r="D68" s="83"/>
      <c r="E68" s="87"/>
      <c r="F68"/>
      <c r="G68" s="182" t="s">
        <v>82</v>
      </c>
      <c r="H68" s="183"/>
      <c r="I68"/>
      <c r="J68" t="s">
        <v>5</v>
      </c>
      <c r="K68" s="88"/>
    </row>
    <row r="69" spans="1:11" ht="16" customHeight="1" x14ac:dyDescent="0.2">
      <c r="A69" s="84" t="s">
        <v>8</v>
      </c>
      <c r="B69" s="89">
        <f>COUNTIF(G60:H68,"Primary author")</f>
        <v>0</v>
      </c>
      <c r="C69" s="2"/>
      <c r="D69" s="2"/>
      <c r="E69" s="2"/>
      <c r="F69" s="2"/>
      <c r="G69"/>
      <c r="H69"/>
      <c r="I69" s="122" t="s">
        <v>26</v>
      </c>
      <c r="J69" s="123">
        <f>B69*8</f>
        <v>0</v>
      </c>
      <c r="K69" s="88"/>
    </row>
    <row r="70" spans="1:11" ht="16" x14ac:dyDescent="0.2">
      <c r="A70" s="84" t="s">
        <v>36</v>
      </c>
      <c r="B70" s="90">
        <f>COUNTIF(G60:H68,"Secondary author")</f>
        <v>0</v>
      </c>
      <c r="C70" s="2"/>
      <c r="D70" s="2"/>
      <c r="E70" s="2"/>
      <c r="F70" s="2"/>
      <c r="G70" s="2"/>
      <c r="H70" s="10"/>
      <c r="I70" s="122" t="s">
        <v>25</v>
      </c>
      <c r="J70" s="123">
        <f>B70*4</f>
        <v>0</v>
      </c>
      <c r="K70" s="88"/>
    </row>
    <row r="71" spans="1:11" ht="16" x14ac:dyDescent="0.2">
      <c r="A71" s="84"/>
      <c r="B71" s="2"/>
      <c r="C71" s="2"/>
      <c r="D71" s="2"/>
      <c r="E71" s="2"/>
      <c r="F71" s="2"/>
      <c r="G71" s="11"/>
      <c r="H71" s="122" t="s">
        <v>31</v>
      </c>
      <c r="I71" s="124">
        <f>SUM(J69:J70)</f>
        <v>0</v>
      </c>
      <c r="J71" s="10"/>
      <c r="K71" s="88"/>
    </row>
    <row r="72" spans="1:11" ht="17" thickBot="1" x14ac:dyDescent="0.25">
      <c r="A72" s="93"/>
      <c r="B72" s="94"/>
      <c r="C72" s="94"/>
      <c r="D72" s="94"/>
      <c r="E72" s="94"/>
      <c r="F72" s="94"/>
      <c r="G72" s="95"/>
      <c r="H72" s="94"/>
      <c r="I72" s="94"/>
      <c r="J72" s="94"/>
      <c r="K72" s="96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5" t="s">
        <v>86</v>
      </c>
      <c r="B74" s="106"/>
      <c r="C74" s="106"/>
      <c r="D74" s="106"/>
      <c r="E74" s="106"/>
      <c r="F74" s="106"/>
      <c r="G74" s="190" t="s">
        <v>33</v>
      </c>
      <c r="H74" s="190"/>
      <c r="I74" s="107">
        <f>SUM(I77:I97)</f>
        <v>0</v>
      </c>
      <c r="J74" s="106"/>
      <c r="K74" s="121">
        <f>I74</f>
        <v>0</v>
      </c>
    </row>
    <row r="75" spans="1:11" ht="16" x14ac:dyDescent="0.2">
      <c r="A75" s="84"/>
      <c r="B75" s="2"/>
      <c r="C75" s="2"/>
      <c r="D75" s="2"/>
      <c r="E75" s="2"/>
      <c r="F75" s="2"/>
      <c r="G75" s="11"/>
      <c r="H75" s="2"/>
      <c r="I75" s="2"/>
      <c r="J75" s="2"/>
      <c r="K75" s="85"/>
    </row>
    <row r="76" spans="1:11" ht="16" x14ac:dyDescent="0.2">
      <c r="A76" s="84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5"/>
    </row>
    <row r="77" spans="1:11" ht="16" x14ac:dyDescent="0.2">
      <c r="A77" s="84" t="s">
        <v>14</v>
      </c>
      <c r="B77" s="2"/>
      <c r="C77" s="10" t="s">
        <v>85</v>
      </c>
      <c r="D77" s="2"/>
      <c r="E77" s="10" t="s">
        <v>0</v>
      </c>
      <c r="F77" s="10"/>
      <c r="G77" s="10" t="s">
        <v>64</v>
      </c>
      <c r="H77" s="2"/>
      <c r="I77" s="2"/>
      <c r="J77" s="2" t="s">
        <v>5</v>
      </c>
      <c r="K77" s="85"/>
    </row>
    <row r="78" spans="1:11" ht="16" x14ac:dyDescent="0.2">
      <c r="A78" s="125"/>
      <c r="B78" s="109"/>
      <c r="C78" s="76"/>
      <c r="D78" s="109"/>
      <c r="E78" s="73"/>
      <c r="F78" s="77"/>
      <c r="G78" s="74"/>
      <c r="H78" s="2"/>
      <c r="I78" s="2" t="s">
        <v>26</v>
      </c>
      <c r="J78" s="43">
        <f>G78*8</f>
        <v>0</v>
      </c>
      <c r="K78" s="85"/>
    </row>
    <row r="79" spans="1:11" ht="16" x14ac:dyDescent="0.2">
      <c r="A79" s="125"/>
      <c r="B79" s="109"/>
      <c r="C79" s="76"/>
      <c r="D79" s="109"/>
      <c r="E79" s="73"/>
      <c r="F79" s="126"/>
      <c r="G79" s="74"/>
      <c r="H79" s="2"/>
      <c r="I79" s="2" t="s">
        <v>26</v>
      </c>
      <c r="J79" s="43">
        <f t="shared" ref="J79:J87" si="1">G79*8</f>
        <v>0</v>
      </c>
      <c r="K79" s="85"/>
    </row>
    <row r="80" spans="1:11" ht="16" x14ac:dyDescent="0.2">
      <c r="A80" s="125"/>
      <c r="B80" s="109"/>
      <c r="C80" s="76"/>
      <c r="D80" s="109"/>
      <c r="E80" s="73"/>
      <c r="F80" s="126"/>
      <c r="G80" s="74"/>
      <c r="H80" s="2"/>
      <c r="I80" s="2" t="s">
        <v>26</v>
      </c>
      <c r="J80" s="43">
        <f t="shared" si="1"/>
        <v>0</v>
      </c>
      <c r="K80" s="85"/>
    </row>
    <row r="81" spans="1:11" ht="16" x14ac:dyDescent="0.2">
      <c r="A81" s="125"/>
      <c r="B81" s="109"/>
      <c r="C81" s="76"/>
      <c r="D81" s="109"/>
      <c r="E81" s="73"/>
      <c r="F81" s="126"/>
      <c r="G81" s="74"/>
      <c r="H81" s="2"/>
      <c r="I81" s="2" t="s">
        <v>26</v>
      </c>
      <c r="J81" s="43">
        <f t="shared" si="1"/>
        <v>0</v>
      </c>
      <c r="K81" s="85"/>
    </row>
    <row r="82" spans="1:11" ht="16" x14ac:dyDescent="0.2">
      <c r="A82" s="125"/>
      <c r="B82" s="109"/>
      <c r="C82" s="76"/>
      <c r="D82" s="109"/>
      <c r="E82" s="73"/>
      <c r="F82" s="126"/>
      <c r="G82" s="74"/>
      <c r="H82" s="2"/>
      <c r="I82" s="2" t="s">
        <v>26</v>
      </c>
      <c r="J82" s="43">
        <f t="shared" si="1"/>
        <v>0</v>
      </c>
      <c r="K82" s="85"/>
    </row>
    <row r="83" spans="1:11" ht="16" x14ac:dyDescent="0.2">
      <c r="A83" s="125"/>
      <c r="B83" s="109"/>
      <c r="C83" s="76"/>
      <c r="D83" s="109"/>
      <c r="E83" s="73"/>
      <c r="F83" s="126"/>
      <c r="G83" s="74"/>
      <c r="H83" s="2"/>
      <c r="I83" s="2" t="s">
        <v>26</v>
      </c>
      <c r="J83" s="43">
        <f t="shared" si="1"/>
        <v>0</v>
      </c>
      <c r="K83" s="85"/>
    </row>
    <row r="84" spans="1:11" ht="16" x14ac:dyDescent="0.2">
      <c r="A84" s="125"/>
      <c r="B84" s="109"/>
      <c r="C84" s="76"/>
      <c r="D84" s="109"/>
      <c r="E84" s="73"/>
      <c r="F84" s="126"/>
      <c r="G84" s="74"/>
      <c r="H84" s="2"/>
      <c r="I84" s="2" t="s">
        <v>26</v>
      </c>
      <c r="J84" s="43">
        <f t="shared" si="1"/>
        <v>0</v>
      </c>
      <c r="K84" s="85"/>
    </row>
    <row r="85" spans="1:11" ht="16" x14ac:dyDescent="0.2">
      <c r="A85" s="125"/>
      <c r="B85" s="109"/>
      <c r="C85" s="76"/>
      <c r="D85" s="109"/>
      <c r="E85" s="73"/>
      <c r="F85" s="126"/>
      <c r="G85" s="74"/>
      <c r="H85" s="2"/>
      <c r="I85" s="2" t="s">
        <v>26</v>
      </c>
      <c r="J85" s="43">
        <f t="shared" si="1"/>
        <v>0</v>
      </c>
      <c r="K85" s="85"/>
    </row>
    <row r="86" spans="1:11" ht="16" x14ac:dyDescent="0.2">
      <c r="A86" s="125"/>
      <c r="B86" s="109"/>
      <c r="C86" s="76"/>
      <c r="D86" s="109"/>
      <c r="E86" s="73"/>
      <c r="F86" s="126"/>
      <c r="G86" s="74"/>
      <c r="H86" s="2"/>
      <c r="I86" s="2" t="s">
        <v>26</v>
      </c>
      <c r="J86" s="43">
        <f t="shared" si="1"/>
        <v>0</v>
      </c>
      <c r="K86" s="85"/>
    </row>
    <row r="87" spans="1:11" ht="16" x14ac:dyDescent="0.2">
      <c r="A87" s="125"/>
      <c r="B87" s="109"/>
      <c r="C87" s="76"/>
      <c r="D87" s="109"/>
      <c r="E87" s="73"/>
      <c r="F87" s="126"/>
      <c r="G87" s="74"/>
      <c r="H87" s="2"/>
      <c r="I87" s="2" t="s">
        <v>26</v>
      </c>
      <c r="J87" s="43">
        <f t="shared" si="1"/>
        <v>0</v>
      </c>
      <c r="K87" s="85"/>
    </row>
    <row r="88" spans="1:11" ht="16" x14ac:dyDescent="0.2">
      <c r="A88" s="84"/>
      <c r="B88" s="2"/>
      <c r="C88" s="10"/>
      <c r="D88" s="2"/>
      <c r="E88" s="112"/>
      <c r="F88" s="10"/>
      <c r="G88" s="10"/>
      <c r="H88" s="97" t="s">
        <v>31</v>
      </c>
      <c r="I88" s="99">
        <f>SUM(J78:J87)</f>
        <v>0</v>
      </c>
      <c r="J88" s="2"/>
      <c r="K88" s="85"/>
    </row>
    <row r="89" spans="1:11" ht="16" x14ac:dyDescent="0.2">
      <c r="A89" s="84"/>
      <c r="B89" s="2"/>
      <c r="C89" s="10"/>
      <c r="D89" s="2"/>
      <c r="E89" s="112"/>
      <c r="F89" s="10"/>
      <c r="G89" s="10"/>
      <c r="H89" s="2"/>
      <c r="I89" s="2"/>
      <c r="J89" s="2"/>
      <c r="K89" s="85"/>
    </row>
    <row r="90" spans="1:11" ht="16" x14ac:dyDescent="0.2">
      <c r="A90" s="84" t="s">
        <v>15</v>
      </c>
      <c r="B90" s="2"/>
      <c r="C90" s="10"/>
      <c r="D90" s="2"/>
      <c r="E90" s="112"/>
      <c r="F90" s="10"/>
      <c r="G90" s="10"/>
      <c r="H90" s="2"/>
      <c r="I90" s="2"/>
      <c r="J90" s="2"/>
      <c r="K90" s="85"/>
    </row>
    <row r="91" spans="1:11" ht="16" x14ac:dyDescent="0.2">
      <c r="A91" s="84" t="s">
        <v>2</v>
      </c>
      <c r="B91" s="2"/>
      <c r="C91" s="10" t="s">
        <v>3</v>
      </c>
      <c r="D91" s="2"/>
      <c r="E91" s="112" t="s">
        <v>0</v>
      </c>
      <c r="F91" s="10"/>
      <c r="G91" s="10" t="s">
        <v>23</v>
      </c>
      <c r="H91" s="2"/>
      <c r="I91" s="2"/>
      <c r="J91" s="2" t="s">
        <v>5</v>
      </c>
      <c r="K91" s="85"/>
    </row>
    <row r="92" spans="1:11" ht="16" x14ac:dyDescent="0.2">
      <c r="A92" s="125"/>
      <c r="B92" s="109"/>
      <c r="C92" s="76"/>
      <c r="D92" s="109"/>
      <c r="E92" s="73"/>
      <c r="F92" s="126"/>
      <c r="G92" s="74"/>
      <c r="H92" s="2"/>
      <c r="I92" s="2" t="s">
        <v>25</v>
      </c>
      <c r="J92" s="43">
        <f>G92*4</f>
        <v>0</v>
      </c>
      <c r="K92" s="85"/>
    </row>
    <row r="93" spans="1:11" ht="16" x14ac:dyDescent="0.2">
      <c r="A93" s="125"/>
      <c r="B93" s="109"/>
      <c r="C93" s="76"/>
      <c r="D93" s="109"/>
      <c r="E93" s="73"/>
      <c r="F93" s="126"/>
      <c r="G93" s="74"/>
      <c r="H93" s="2"/>
      <c r="I93" s="2" t="s">
        <v>25</v>
      </c>
      <c r="J93" s="43">
        <f t="shared" ref="J93:J96" si="2">G93*4</f>
        <v>0</v>
      </c>
      <c r="K93" s="85"/>
    </row>
    <row r="94" spans="1:11" ht="16" x14ac:dyDescent="0.2">
      <c r="A94" s="125"/>
      <c r="B94" s="109"/>
      <c r="C94" s="76"/>
      <c r="D94" s="109"/>
      <c r="E94" s="73"/>
      <c r="F94" s="126"/>
      <c r="G94" s="74"/>
      <c r="H94" s="2"/>
      <c r="I94" s="2" t="s">
        <v>25</v>
      </c>
      <c r="J94" s="43">
        <f t="shared" si="2"/>
        <v>0</v>
      </c>
      <c r="K94" s="85"/>
    </row>
    <row r="95" spans="1:11" ht="16" x14ac:dyDescent="0.2">
      <c r="A95" s="125"/>
      <c r="B95" s="109"/>
      <c r="C95" s="76"/>
      <c r="D95" s="109"/>
      <c r="E95" s="73"/>
      <c r="F95" s="126"/>
      <c r="G95" s="74"/>
      <c r="H95" s="2"/>
      <c r="I95" s="2" t="s">
        <v>25</v>
      </c>
      <c r="J95" s="43">
        <f t="shared" si="2"/>
        <v>0</v>
      </c>
      <c r="K95" s="85"/>
    </row>
    <row r="96" spans="1:11" ht="16" x14ac:dyDescent="0.2">
      <c r="A96" s="125"/>
      <c r="B96" s="109"/>
      <c r="C96" s="76"/>
      <c r="D96" s="109"/>
      <c r="E96" s="73"/>
      <c r="F96" s="77"/>
      <c r="G96" s="74"/>
      <c r="H96" s="2"/>
      <c r="I96" s="2" t="s">
        <v>25</v>
      </c>
      <c r="J96" s="43">
        <f t="shared" si="2"/>
        <v>0</v>
      </c>
      <c r="K96" s="85"/>
    </row>
    <row r="97" spans="1:11" ht="17" thickBot="1" x14ac:dyDescent="0.25">
      <c r="A97" s="93"/>
      <c r="B97" s="94"/>
      <c r="C97" s="118"/>
      <c r="D97" s="94"/>
      <c r="E97" s="118"/>
      <c r="F97" s="118"/>
      <c r="G97" s="118"/>
      <c r="H97" s="119" t="s">
        <v>31</v>
      </c>
      <c r="I97" s="120">
        <f>SUM(J92:J96)</f>
        <v>0</v>
      </c>
      <c r="J97" s="94"/>
      <c r="K97" s="96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5" t="s">
        <v>34</v>
      </c>
      <c r="B99" s="106"/>
      <c r="C99" s="127"/>
      <c r="D99" s="106"/>
      <c r="E99" s="106"/>
      <c r="F99" s="127"/>
      <c r="G99" s="190" t="s">
        <v>35</v>
      </c>
      <c r="H99" s="190"/>
      <c r="I99" s="107">
        <f>SUM(I100:I124)</f>
        <v>0</v>
      </c>
      <c r="J99" s="106"/>
      <c r="K99" s="121">
        <f>I99</f>
        <v>0</v>
      </c>
    </row>
    <row r="100" spans="1:11" ht="85" x14ac:dyDescent="0.2">
      <c r="A100" s="128" t="s">
        <v>42</v>
      </c>
      <c r="B100" s="2"/>
      <c r="C100" s="10" t="s">
        <v>89</v>
      </c>
      <c r="D100" s="2"/>
      <c r="E100" s="47" t="s">
        <v>88</v>
      </c>
      <c r="F100" s="188" t="s">
        <v>87</v>
      </c>
      <c r="G100" s="188"/>
      <c r="H100" s="188"/>
      <c r="I100" s="2"/>
      <c r="J100" s="2" t="s">
        <v>5</v>
      </c>
      <c r="K100" s="85"/>
    </row>
    <row r="101" spans="1:11" ht="16" x14ac:dyDescent="0.2">
      <c r="A101" s="84" t="s">
        <v>44</v>
      </c>
      <c r="B101" s="10"/>
      <c r="C101" s="102"/>
      <c r="D101" s="14"/>
      <c r="E101" s="102"/>
      <c r="F101" s="14"/>
      <c r="G101" s="101"/>
      <c r="H101" s="103"/>
      <c r="I101" s="2" t="s">
        <v>24</v>
      </c>
      <c r="J101" s="43">
        <f>IF(C101&gt;0,8,0)</f>
        <v>0</v>
      </c>
      <c r="K101" s="85"/>
    </row>
    <row r="102" spans="1:11" ht="16" x14ac:dyDescent="0.2">
      <c r="A102" s="84" t="s">
        <v>45</v>
      </c>
      <c r="B102" s="10"/>
      <c r="C102" s="102"/>
      <c r="D102" s="14"/>
      <c r="E102" s="102"/>
      <c r="F102" s="14"/>
      <c r="G102" s="101"/>
      <c r="H102" s="103"/>
      <c r="I102" s="2" t="s">
        <v>24</v>
      </c>
      <c r="J102" s="43">
        <f>IF(C102&gt;0,8,0)</f>
        <v>0</v>
      </c>
      <c r="K102" s="85"/>
    </row>
    <row r="103" spans="1:11" ht="16" x14ac:dyDescent="0.2">
      <c r="A103" s="84" t="s">
        <v>46</v>
      </c>
      <c r="B103" s="10"/>
      <c r="C103" s="102"/>
      <c r="D103" s="14"/>
      <c r="E103" s="102"/>
      <c r="F103" s="14"/>
      <c r="G103" s="101"/>
      <c r="H103" s="103"/>
      <c r="I103" s="2" t="s">
        <v>37</v>
      </c>
      <c r="J103" s="43">
        <f>IF(C103&gt;0,4,0)</f>
        <v>0</v>
      </c>
      <c r="K103" s="85"/>
    </row>
    <row r="104" spans="1:11" ht="16" x14ac:dyDescent="0.2">
      <c r="A104" s="84" t="s">
        <v>46</v>
      </c>
      <c r="B104" s="10"/>
      <c r="C104" s="102"/>
      <c r="D104" s="14"/>
      <c r="E104" s="102"/>
      <c r="F104" s="14"/>
      <c r="G104" s="101"/>
      <c r="H104" s="103"/>
      <c r="I104" s="2" t="s">
        <v>37</v>
      </c>
      <c r="J104" s="43">
        <f>IF(C104&gt;0,4,0)</f>
        <v>0</v>
      </c>
      <c r="K104" s="85"/>
    </row>
    <row r="105" spans="1:11" ht="16" x14ac:dyDescent="0.2">
      <c r="A105" s="84" t="s">
        <v>46</v>
      </c>
      <c r="B105" s="10"/>
      <c r="C105" s="102"/>
      <c r="D105" s="14"/>
      <c r="E105" s="102"/>
      <c r="F105" s="14"/>
      <c r="G105" s="101"/>
      <c r="H105" s="103"/>
      <c r="I105" s="2" t="s">
        <v>37</v>
      </c>
      <c r="J105" s="43">
        <f>IF(C105&gt;0,4,0)</f>
        <v>0</v>
      </c>
      <c r="K105" s="85"/>
    </row>
    <row r="106" spans="1:11" ht="16" x14ac:dyDescent="0.2">
      <c r="A106" s="84" t="s">
        <v>46</v>
      </c>
      <c r="B106" s="10"/>
      <c r="C106" s="102"/>
      <c r="D106" s="14"/>
      <c r="E106" s="102"/>
      <c r="F106" s="14"/>
      <c r="G106" s="101"/>
      <c r="H106" s="103"/>
      <c r="I106" s="2" t="s">
        <v>37</v>
      </c>
      <c r="J106" s="43">
        <f>IF(C106&gt;0,4,0)</f>
        <v>0</v>
      </c>
      <c r="K106" s="85"/>
    </row>
    <row r="107" spans="1:11" ht="16" x14ac:dyDescent="0.2">
      <c r="A107" s="84" t="s">
        <v>47</v>
      </c>
      <c r="B107" s="10"/>
      <c r="C107" s="102"/>
      <c r="D107" s="14"/>
      <c r="E107" s="102"/>
      <c r="F107" s="14"/>
      <c r="G107" s="101"/>
      <c r="H107" s="103"/>
      <c r="I107" s="2" t="s">
        <v>24</v>
      </c>
      <c r="J107" s="43">
        <f>IF(C107&gt;0,8,0)</f>
        <v>0</v>
      </c>
      <c r="K107" s="85"/>
    </row>
    <row r="108" spans="1:11" ht="85" x14ac:dyDescent="0.2">
      <c r="A108" s="128" t="s">
        <v>90</v>
      </c>
      <c r="B108" s="10"/>
      <c r="C108" s="10" t="s">
        <v>89</v>
      </c>
      <c r="D108" s="2"/>
      <c r="E108" s="47" t="s">
        <v>88</v>
      </c>
      <c r="F108" s="188" t="s">
        <v>87</v>
      </c>
      <c r="G108" s="188"/>
      <c r="H108" s="188"/>
      <c r="I108" s="2"/>
      <c r="J108" s="2"/>
      <c r="K108" s="85"/>
    </row>
    <row r="109" spans="1:11" ht="16" x14ac:dyDescent="0.2">
      <c r="A109" s="129"/>
      <c r="B109" s="10"/>
      <c r="C109" s="102"/>
      <c r="D109" s="14"/>
      <c r="E109" s="102"/>
      <c r="F109" s="14"/>
      <c r="G109" s="100"/>
      <c r="H109" s="103"/>
      <c r="I109" s="2" t="s">
        <v>29</v>
      </c>
      <c r="J109" s="43">
        <f t="shared" ref="J109:J116" si="3">IF(C109&gt;0,2,0)</f>
        <v>0</v>
      </c>
      <c r="K109" s="85"/>
    </row>
    <row r="110" spans="1:11" ht="16" x14ac:dyDescent="0.2">
      <c r="A110" s="129"/>
      <c r="B110" s="10"/>
      <c r="C110" s="102"/>
      <c r="D110" s="14"/>
      <c r="E110" s="102"/>
      <c r="F110" s="14"/>
      <c r="G110" s="100"/>
      <c r="H110" s="103"/>
      <c r="I110" s="2" t="s">
        <v>29</v>
      </c>
      <c r="J110" s="43">
        <f t="shared" si="3"/>
        <v>0</v>
      </c>
      <c r="K110" s="85"/>
    </row>
    <row r="111" spans="1:11" ht="16" x14ac:dyDescent="0.2">
      <c r="A111" s="129"/>
      <c r="B111" s="10"/>
      <c r="C111" s="102"/>
      <c r="D111" s="14"/>
      <c r="E111" s="102"/>
      <c r="F111" s="14"/>
      <c r="G111" s="100"/>
      <c r="H111" s="103"/>
      <c r="I111" s="2" t="s">
        <v>29</v>
      </c>
      <c r="J111" s="43">
        <f t="shared" si="3"/>
        <v>0</v>
      </c>
      <c r="K111" s="85"/>
    </row>
    <row r="112" spans="1:11" ht="16" x14ac:dyDescent="0.2">
      <c r="A112" s="129"/>
      <c r="B112" s="10"/>
      <c r="C112" s="102"/>
      <c r="D112" s="14"/>
      <c r="E112" s="102"/>
      <c r="F112" s="14"/>
      <c r="G112" s="100"/>
      <c r="H112" s="103"/>
      <c r="I112" s="2" t="s">
        <v>29</v>
      </c>
      <c r="J112" s="43">
        <f t="shared" si="3"/>
        <v>0</v>
      </c>
      <c r="K112" s="85"/>
    </row>
    <row r="113" spans="1:11" ht="16" x14ac:dyDescent="0.2">
      <c r="A113" s="129"/>
      <c r="B113" s="10"/>
      <c r="C113" s="102"/>
      <c r="D113" s="14"/>
      <c r="E113" s="102"/>
      <c r="F113" s="14"/>
      <c r="G113" s="100"/>
      <c r="H113" s="103"/>
      <c r="I113" s="2" t="s">
        <v>29</v>
      </c>
      <c r="J113" s="43">
        <f t="shared" si="3"/>
        <v>0</v>
      </c>
      <c r="K113" s="85"/>
    </row>
    <row r="114" spans="1:11" ht="16" x14ac:dyDescent="0.2">
      <c r="A114" s="129"/>
      <c r="B114" s="10"/>
      <c r="C114" s="102"/>
      <c r="D114" s="14"/>
      <c r="E114" s="102"/>
      <c r="F114" s="14"/>
      <c r="G114" s="100"/>
      <c r="H114" s="103"/>
      <c r="I114" s="2" t="s">
        <v>29</v>
      </c>
      <c r="J114" s="43">
        <f t="shared" si="3"/>
        <v>0</v>
      </c>
      <c r="K114" s="85"/>
    </row>
    <row r="115" spans="1:11" ht="16" x14ac:dyDescent="0.2">
      <c r="A115" s="129"/>
      <c r="B115" s="10"/>
      <c r="C115" s="102"/>
      <c r="D115" s="14"/>
      <c r="E115" s="102"/>
      <c r="F115" s="14"/>
      <c r="G115" s="100"/>
      <c r="H115" s="103"/>
      <c r="I115" s="2" t="s">
        <v>29</v>
      </c>
      <c r="J115" s="43">
        <f t="shared" si="3"/>
        <v>0</v>
      </c>
      <c r="K115" s="85"/>
    </row>
    <row r="116" spans="1:11" ht="16" x14ac:dyDescent="0.2">
      <c r="A116" s="129"/>
      <c r="B116" s="10"/>
      <c r="C116" s="102"/>
      <c r="D116" s="14"/>
      <c r="E116" s="102"/>
      <c r="F116" s="14"/>
      <c r="G116" s="100"/>
      <c r="H116" s="103"/>
      <c r="I116" s="2" t="s">
        <v>29</v>
      </c>
      <c r="J116" s="43">
        <f t="shared" si="3"/>
        <v>0</v>
      </c>
      <c r="K116" s="85"/>
    </row>
    <row r="117" spans="1:11" ht="16" x14ac:dyDescent="0.2">
      <c r="A117" s="84"/>
      <c r="B117" s="11"/>
      <c r="C117"/>
      <c r="D117"/>
      <c r="E117"/>
      <c r="F117" s="47"/>
      <c r="G117" s="47"/>
      <c r="H117" s="97" t="s">
        <v>31</v>
      </c>
      <c r="I117" s="99">
        <f>SUM(J101:J116)</f>
        <v>0</v>
      </c>
      <c r="J117" s="2"/>
      <c r="K117" s="85"/>
    </row>
    <row r="118" spans="1:11" ht="16" x14ac:dyDescent="0.2">
      <c r="A118" s="111"/>
      <c r="B118" s="11"/>
      <c r="C118" s="2"/>
      <c r="D118" s="11"/>
      <c r="E118" s="130"/>
      <c r="F118" s="47"/>
      <c r="G118" s="47"/>
      <c r="H118" s="10"/>
      <c r="I118" s="2"/>
      <c r="J118" s="2"/>
      <c r="K118" s="85"/>
    </row>
    <row r="119" spans="1:11" ht="16" x14ac:dyDescent="0.2">
      <c r="A119" s="128" t="s">
        <v>43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5"/>
    </row>
    <row r="120" spans="1:11" ht="16" x14ac:dyDescent="0.2">
      <c r="A120" s="84" t="s">
        <v>91</v>
      </c>
      <c r="B120" s="2"/>
      <c r="C120" s="2"/>
      <c r="D120" s="2"/>
      <c r="E120" s="2"/>
      <c r="F120" s="2"/>
      <c r="G120" s="10"/>
      <c r="H120" s="10"/>
      <c r="I120" s="2"/>
      <c r="J120" s="2"/>
      <c r="K120" s="85"/>
    </row>
    <row r="121" spans="1:11" ht="16" x14ac:dyDescent="0.2">
      <c r="A121" s="84"/>
      <c r="B121" s="104"/>
      <c r="C121" s="2"/>
      <c r="D121" s="2"/>
      <c r="E121" s="10"/>
      <c r="F121" s="10"/>
      <c r="G121" s="10"/>
      <c r="H121" s="10"/>
      <c r="I121" s="2" t="s">
        <v>29</v>
      </c>
      <c r="J121" s="43">
        <f>B121*2</f>
        <v>0</v>
      </c>
      <c r="K121" s="85"/>
    </row>
    <row r="122" spans="1:11" ht="16" x14ac:dyDescent="0.2">
      <c r="A122" s="128" t="s">
        <v>92</v>
      </c>
      <c r="B122" s="2"/>
      <c r="C122" s="2"/>
      <c r="D122" s="2"/>
      <c r="E122" s="10"/>
      <c r="F122" s="10"/>
      <c r="G122" s="10"/>
      <c r="H122" s="10"/>
      <c r="I122" s="2"/>
      <c r="J122" s="2"/>
      <c r="K122" s="85"/>
    </row>
    <row r="123" spans="1:11" ht="16" x14ac:dyDescent="0.2">
      <c r="A123" s="131" t="s">
        <v>10</v>
      </c>
      <c r="B123" s="104"/>
      <c r="C123" s="2"/>
      <c r="D123" s="2"/>
      <c r="E123" s="2"/>
      <c r="F123" s="2"/>
      <c r="G123" s="10"/>
      <c r="H123" s="10"/>
      <c r="I123" s="2" t="s">
        <v>26</v>
      </c>
      <c r="J123" s="43">
        <f>B123*8</f>
        <v>0</v>
      </c>
      <c r="K123" s="85"/>
    </row>
    <row r="124" spans="1:11" ht="16" x14ac:dyDescent="0.2">
      <c r="A124" s="131" t="s">
        <v>93</v>
      </c>
      <c r="B124" s="184"/>
      <c r="C124" s="185"/>
      <c r="D124" s="2"/>
      <c r="E124" s="2"/>
      <c r="F124" s="2"/>
      <c r="G124" s="2"/>
      <c r="H124" s="2" t="s">
        <v>31</v>
      </c>
      <c r="I124" s="132">
        <f>SUM(J121:J123)</f>
        <v>0</v>
      </c>
      <c r="J124" s="2"/>
      <c r="K124" s="85"/>
    </row>
    <row r="125" spans="1:11" ht="16" x14ac:dyDescent="0.2">
      <c r="A125" s="84"/>
      <c r="B125" s="184"/>
      <c r="C125" s="185"/>
      <c r="D125" s="2"/>
      <c r="E125" s="2"/>
      <c r="F125" s="2"/>
      <c r="G125" s="2"/>
      <c r="H125" s="2"/>
      <c r="I125" s="2"/>
      <c r="J125" s="2"/>
      <c r="K125" s="85"/>
    </row>
    <row r="126" spans="1:11" x14ac:dyDescent="0.15">
      <c r="A126" s="133"/>
      <c r="B126" s="184"/>
      <c r="C126" s="185"/>
      <c r="D126" s="2"/>
      <c r="K126" s="136"/>
    </row>
    <row r="127" spans="1:11" x14ac:dyDescent="0.15">
      <c r="A127" s="133"/>
      <c r="B127" s="184"/>
      <c r="C127" s="185"/>
      <c r="D127" s="2"/>
      <c r="E127" s="2"/>
      <c r="F127" s="2"/>
      <c r="G127" s="2"/>
      <c r="H127" s="2"/>
      <c r="I127" s="2"/>
      <c r="J127" s="2"/>
      <c r="K127" s="85"/>
    </row>
    <row r="128" spans="1:11" ht="14" thickBot="1" x14ac:dyDescent="0.2">
      <c r="A128" s="137"/>
      <c r="B128" s="138"/>
      <c r="C128" s="138"/>
      <c r="D128" s="138"/>
      <c r="E128" s="138"/>
      <c r="F128" s="138"/>
      <c r="G128" s="138"/>
      <c r="H128" s="138"/>
      <c r="I128" s="138"/>
      <c r="J128" s="138"/>
      <c r="K128" s="139"/>
    </row>
    <row r="131" spans="5:11" ht="16" x14ac:dyDescent="0.2">
      <c r="E131" s="1"/>
      <c r="F131" s="15"/>
      <c r="G131" s="15"/>
      <c r="H131" s="31" t="s">
        <v>6</v>
      </c>
      <c r="I131" s="6">
        <f>C2</f>
        <v>2021</v>
      </c>
      <c r="J131" s="2"/>
      <c r="K131" s="53">
        <f>SUM(K6:K125)</f>
        <v>0</v>
      </c>
    </row>
  </sheetData>
  <sheetProtection selectLockedCells="1"/>
  <mergeCells count="51"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49:H49"/>
    <mergeCell ref="G50:H50"/>
    <mergeCell ref="G51:H51"/>
    <mergeCell ref="G52:H52"/>
    <mergeCell ref="G60:H60"/>
    <mergeCell ref="G61:H61"/>
    <mergeCell ref="G62:H62"/>
    <mergeCell ref="G63:H63"/>
    <mergeCell ref="G64:H64"/>
    <mergeCell ref="G65:H65"/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</mergeCells>
  <phoneticPr fontId="4" type="noConversion"/>
  <dataValidations count="1">
    <dataValidation type="list" allowBlank="1" showInputMessage="1" showErrorMessage="1" sqref="G60:H68 G43:H52" xr:uid="{5F44EB7C-FB84-8A41-942B-F035A3BF8873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0" verticalDpi="0"/>
  <headerFooter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131"/>
  <sheetViews>
    <sheetView showGridLines="0" zoomScaleNormal="100" workbookViewId="0">
      <pane ySplit="3" topLeftCell="A36" activePane="bottomLeft" state="frozen"/>
      <selection pane="bottomLeft" activeCell="A41" sqref="A41"/>
    </sheetView>
  </sheetViews>
  <sheetFormatPr baseColWidth="10" defaultColWidth="9.28515625" defaultRowHeight="13" x14ac:dyDescent="0.15"/>
  <cols>
    <col min="1" max="1" width="48.7109375" style="12" customWidth="1"/>
    <col min="2" max="2" width="5.42578125" style="12" customWidth="1"/>
    <col min="3" max="3" width="33.85546875" style="12" customWidth="1"/>
    <col min="4" max="4" width="3.28515625" style="12" customWidth="1"/>
    <col min="5" max="5" width="29.7109375" style="12" customWidth="1"/>
    <col min="6" max="6" width="2.85546875" style="12" customWidth="1"/>
    <col min="7" max="7" width="5.7109375" style="12" customWidth="1"/>
    <col min="8" max="8" width="8.7109375" style="12" customWidth="1"/>
    <col min="9" max="9" width="9" style="12" customWidth="1"/>
    <col min="10" max="10" width="5.7109375" style="12" customWidth="1"/>
    <col min="11" max="15" width="9.28515625" style="12"/>
    <col min="16" max="16384" width="9.28515625" style="17"/>
  </cols>
  <sheetData>
    <row r="1" spans="1:11" ht="16" x14ac:dyDescent="0.2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30" x14ac:dyDescent="0.3">
      <c r="A2" s="5" t="s">
        <v>22</v>
      </c>
      <c r="B2" s="5" t="s">
        <v>21</v>
      </c>
      <c r="C2" s="52">
        <f>LEFT('Start here'!C18,4)+3</f>
        <v>2022</v>
      </c>
      <c r="D2" s="2"/>
      <c r="E2" s="2"/>
      <c r="F2" s="2"/>
      <c r="G2" s="2"/>
      <c r="H2" s="2"/>
      <c r="I2" s="2"/>
      <c r="J2" s="2"/>
      <c r="K2" s="2"/>
    </row>
    <row r="3" spans="1:11" ht="30" x14ac:dyDescent="0.3">
      <c r="A3" s="52">
        <f>'Start here'!C17</f>
        <v>0</v>
      </c>
      <c r="B3" s="7"/>
      <c r="C3" s="8"/>
      <c r="D3" s="9"/>
      <c r="E3" s="9"/>
      <c r="F3" s="2"/>
      <c r="G3" s="2"/>
      <c r="H3" s="2"/>
      <c r="I3" s="2"/>
      <c r="J3" s="2"/>
      <c r="K3" s="2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2"/>
    </row>
    <row r="5" spans="1:11" ht="17" thickBot="1" x14ac:dyDescent="0.25">
      <c r="A5" s="5"/>
      <c r="B5" s="6"/>
      <c r="C5" s="6"/>
      <c r="D5" s="6"/>
      <c r="E5" s="6"/>
      <c r="F5" s="2"/>
      <c r="G5" s="13" t="s">
        <v>49</v>
      </c>
      <c r="H5" s="13"/>
      <c r="I5" s="13"/>
      <c r="J5" s="13"/>
      <c r="K5" s="43"/>
    </row>
    <row r="6" spans="1:11" ht="18" x14ac:dyDescent="0.2">
      <c r="A6" s="105" t="s">
        <v>73</v>
      </c>
      <c r="B6" s="106"/>
      <c r="C6" s="106"/>
      <c r="D6" s="106"/>
      <c r="E6" s="106"/>
      <c r="F6" s="106"/>
      <c r="G6" s="190" t="s">
        <v>30</v>
      </c>
      <c r="H6" s="190"/>
      <c r="I6" s="107">
        <f>SUM(I10:I37)</f>
        <v>0</v>
      </c>
      <c r="J6" s="106"/>
      <c r="K6" s="121">
        <f>I6</f>
        <v>0</v>
      </c>
    </row>
    <row r="7" spans="1:11" ht="16" x14ac:dyDescent="0.2">
      <c r="A7" s="140"/>
      <c r="B7" s="2"/>
      <c r="C7" s="2"/>
      <c r="D7" s="2"/>
      <c r="E7" s="2"/>
      <c r="F7" s="2"/>
      <c r="G7" s="2"/>
      <c r="H7" s="2"/>
      <c r="I7" s="2"/>
      <c r="J7" s="2"/>
      <c r="K7" s="85"/>
    </row>
    <row r="8" spans="1:11" ht="16" x14ac:dyDescent="0.2">
      <c r="A8" s="140" t="s">
        <v>20</v>
      </c>
      <c r="B8" s="2"/>
      <c r="C8" s="2"/>
      <c r="D8" s="2"/>
      <c r="E8" s="2"/>
      <c r="F8" s="2"/>
      <c r="G8" s="2"/>
      <c r="H8" s="2"/>
      <c r="I8" s="2"/>
      <c r="J8" s="2"/>
      <c r="K8" s="85"/>
    </row>
    <row r="9" spans="1:11" ht="16" x14ac:dyDescent="0.2">
      <c r="A9" s="140" t="s">
        <v>50</v>
      </c>
      <c r="B9" s="2"/>
      <c r="C9" s="2"/>
      <c r="D9" s="2"/>
      <c r="E9" s="7" t="s">
        <v>0</v>
      </c>
      <c r="F9" s="10"/>
      <c r="G9" s="7" t="s">
        <v>23</v>
      </c>
      <c r="H9" s="2"/>
      <c r="I9" s="2"/>
      <c r="J9" s="2" t="s">
        <v>5</v>
      </c>
      <c r="K9" s="85"/>
    </row>
    <row r="10" spans="1:11" ht="16" x14ac:dyDescent="0.2">
      <c r="A10" s="200"/>
      <c r="B10" s="193"/>
      <c r="C10" s="201"/>
      <c r="D10" s="18"/>
      <c r="E10" s="4"/>
      <c r="F10" s="19"/>
      <c r="G10" s="3"/>
      <c r="H10" s="9"/>
      <c r="I10" s="97" t="s">
        <v>26</v>
      </c>
      <c r="J10" s="98">
        <f>G10*8</f>
        <v>0</v>
      </c>
      <c r="K10" s="85"/>
    </row>
    <row r="11" spans="1:11" ht="16" x14ac:dyDescent="0.2">
      <c r="A11" s="199"/>
      <c r="B11" s="196"/>
      <c r="C11" s="197"/>
      <c r="D11" s="18"/>
      <c r="E11" s="4"/>
      <c r="F11" s="19"/>
      <c r="G11" s="3"/>
      <c r="H11" s="9"/>
      <c r="I11" s="97" t="s">
        <v>26</v>
      </c>
      <c r="J11" s="98">
        <f t="shared" ref="J11:J20" si="0">G11*8</f>
        <v>0</v>
      </c>
      <c r="K11" s="85"/>
    </row>
    <row r="12" spans="1:11" ht="16" x14ac:dyDescent="0.2">
      <c r="A12" s="199"/>
      <c r="B12" s="196"/>
      <c r="C12" s="197"/>
      <c r="D12" s="18"/>
      <c r="E12" s="4"/>
      <c r="F12" s="19"/>
      <c r="G12" s="3"/>
      <c r="H12" s="9"/>
      <c r="I12" s="97" t="s">
        <v>26</v>
      </c>
      <c r="J12" s="98">
        <f t="shared" si="0"/>
        <v>0</v>
      </c>
      <c r="K12" s="85"/>
    </row>
    <row r="13" spans="1:11" ht="16" x14ac:dyDescent="0.2">
      <c r="A13" s="199"/>
      <c r="B13" s="196"/>
      <c r="C13" s="197"/>
      <c r="D13" s="18"/>
      <c r="E13" s="4"/>
      <c r="F13" s="19"/>
      <c r="G13" s="3"/>
      <c r="H13" s="9"/>
      <c r="I13" s="97" t="s">
        <v>26</v>
      </c>
      <c r="J13" s="98">
        <f t="shared" si="0"/>
        <v>0</v>
      </c>
      <c r="K13" s="85"/>
    </row>
    <row r="14" spans="1:11" ht="16" x14ac:dyDescent="0.2">
      <c r="A14" s="199"/>
      <c r="B14" s="196"/>
      <c r="C14" s="197"/>
      <c r="D14" s="18"/>
      <c r="E14" s="4"/>
      <c r="F14" s="19"/>
      <c r="G14" s="3"/>
      <c r="H14" s="9"/>
      <c r="I14" s="97" t="s">
        <v>26</v>
      </c>
      <c r="J14" s="98">
        <f t="shared" si="0"/>
        <v>0</v>
      </c>
      <c r="K14" s="85"/>
    </row>
    <row r="15" spans="1:11" ht="16" x14ac:dyDescent="0.2">
      <c r="A15" s="199"/>
      <c r="B15" s="196"/>
      <c r="C15" s="197"/>
      <c r="D15" s="18"/>
      <c r="E15" s="4"/>
      <c r="F15" s="19"/>
      <c r="G15" s="3"/>
      <c r="H15" s="9"/>
      <c r="I15" s="97" t="s">
        <v>26</v>
      </c>
      <c r="J15" s="98">
        <f t="shared" si="0"/>
        <v>0</v>
      </c>
      <c r="K15" s="85"/>
    </row>
    <row r="16" spans="1:11" ht="16" x14ac:dyDescent="0.2">
      <c r="A16" s="199"/>
      <c r="B16" s="196"/>
      <c r="C16" s="197"/>
      <c r="D16" s="18"/>
      <c r="E16" s="4"/>
      <c r="F16" s="19"/>
      <c r="G16" s="3"/>
      <c r="H16" s="9"/>
      <c r="I16" s="97" t="s">
        <v>26</v>
      </c>
      <c r="J16" s="98">
        <f t="shared" si="0"/>
        <v>0</v>
      </c>
      <c r="K16" s="85"/>
    </row>
    <row r="17" spans="1:11" ht="16" x14ac:dyDescent="0.2">
      <c r="A17" s="199"/>
      <c r="B17" s="196"/>
      <c r="C17" s="197"/>
      <c r="D17" s="18"/>
      <c r="E17" s="4"/>
      <c r="F17" s="19"/>
      <c r="G17" s="3"/>
      <c r="H17" s="9"/>
      <c r="I17" s="97" t="s">
        <v>26</v>
      </c>
      <c r="J17" s="98">
        <f t="shared" si="0"/>
        <v>0</v>
      </c>
      <c r="K17" s="85"/>
    </row>
    <row r="18" spans="1:11" ht="16" x14ac:dyDescent="0.2">
      <c r="A18" s="199"/>
      <c r="B18" s="196"/>
      <c r="C18" s="197"/>
      <c r="D18" s="18"/>
      <c r="E18" s="4"/>
      <c r="F18" s="19"/>
      <c r="G18" s="3"/>
      <c r="H18" s="9"/>
      <c r="I18" s="97" t="s">
        <v>26</v>
      </c>
      <c r="J18" s="98">
        <f t="shared" si="0"/>
        <v>0</v>
      </c>
      <c r="K18" s="85"/>
    </row>
    <row r="19" spans="1:11" ht="16" x14ac:dyDescent="0.2">
      <c r="A19" s="199"/>
      <c r="B19" s="196"/>
      <c r="C19" s="197"/>
      <c r="D19" s="18"/>
      <c r="E19" s="4"/>
      <c r="F19" s="19"/>
      <c r="G19" s="3"/>
      <c r="H19" s="9"/>
      <c r="I19" s="97" t="s">
        <v>26</v>
      </c>
      <c r="J19" s="98">
        <f t="shared" si="0"/>
        <v>0</v>
      </c>
      <c r="K19" s="85"/>
    </row>
    <row r="20" spans="1:11" ht="16" x14ac:dyDescent="0.2">
      <c r="A20" s="199"/>
      <c r="B20" s="196"/>
      <c r="C20" s="197"/>
      <c r="D20" s="18"/>
      <c r="E20" s="4"/>
      <c r="F20" s="19"/>
      <c r="G20" s="3"/>
      <c r="H20" s="9"/>
      <c r="I20" s="97" t="s">
        <v>26</v>
      </c>
      <c r="J20" s="98">
        <f t="shared" si="0"/>
        <v>0</v>
      </c>
      <c r="K20" s="85"/>
    </row>
    <row r="21" spans="1:11" ht="16" x14ac:dyDescent="0.2">
      <c r="A21" s="141"/>
      <c r="B21" s="11"/>
      <c r="C21" s="11"/>
      <c r="D21" s="11"/>
      <c r="E21" s="142"/>
      <c r="F21" s="7"/>
      <c r="G21" s="8"/>
      <c r="H21" s="97" t="s">
        <v>31</v>
      </c>
      <c r="I21" s="99">
        <f>SUM(J10:J20)</f>
        <v>0</v>
      </c>
      <c r="J21" s="2"/>
      <c r="K21" s="85"/>
    </row>
    <row r="22" spans="1:11" ht="16" x14ac:dyDescent="0.2">
      <c r="A22" s="140" t="s">
        <v>12</v>
      </c>
      <c r="B22" s="2"/>
      <c r="C22" s="2"/>
      <c r="D22" s="2"/>
      <c r="E22" s="143"/>
      <c r="F22" s="7"/>
      <c r="G22" s="7"/>
      <c r="H22" s="2"/>
      <c r="I22" s="97"/>
      <c r="J22" s="2"/>
      <c r="K22" s="85"/>
    </row>
    <row r="23" spans="1:11" ht="16" x14ac:dyDescent="0.2">
      <c r="A23" s="140" t="s">
        <v>50</v>
      </c>
      <c r="B23" s="2"/>
      <c r="C23" s="2"/>
      <c r="D23" s="2"/>
      <c r="E23" s="143" t="s">
        <v>0</v>
      </c>
      <c r="F23" s="10"/>
      <c r="G23" s="7" t="s">
        <v>23</v>
      </c>
      <c r="H23" s="2"/>
      <c r="I23" s="97"/>
      <c r="J23" s="2" t="s">
        <v>5</v>
      </c>
      <c r="K23" s="85"/>
    </row>
    <row r="24" spans="1:11" ht="16" x14ac:dyDescent="0.2">
      <c r="A24" s="199"/>
      <c r="B24" s="196"/>
      <c r="C24" s="197"/>
      <c r="D24" s="109"/>
      <c r="E24" s="4"/>
      <c r="F24" s="144"/>
      <c r="G24" s="3"/>
      <c r="H24" s="9"/>
      <c r="I24" s="97" t="s">
        <v>25</v>
      </c>
      <c r="J24" s="98">
        <f>G24*4</f>
        <v>0</v>
      </c>
      <c r="K24" s="85"/>
    </row>
    <row r="25" spans="1:11" ht="16" x14ac:dyDescent="0.2">
      <c r="A25" s="199"/>
      <c r="B25" s="196"/>
      <c r="C25" s="197"/>
      <c r="D25" s="109"/>
      <c r="E25" s="4"/>
      <c r="F25" s="144"/>
      <c r="G25" s="3"/>
      <c r="H25" s="9"/>
      <c r="I25" s="97" t="s">
        <v>25</v>
      </c>
      <c r="J25" s="98">
        <f>G25*4</f>
        <v>0</v>
      </c>
      <c r="K25" s="85"/>
    </row>
    <row r="26" spans="1:11" ht="16" x14ac:dyDescent="0.2">
      <c r="A26" s="199"/>
      <c r="B26" s="196"/>
      <c r="C26" s="197"/>
      <c r="D26" s="109"/>
      <c r="E26" s="4"/>
      <c r="F26" s="144"/>
      <c r="G26" s="3"/>
      <c r="H26" s="9"/>
      <c r="I26" s="97" t="s">
        <v>25</v>
      </c>
      <c r="J26" s="98">
        <f>G26*4</f>
        <v>0</v>
      </c>
      <c r="K26" s="85"/>
    </row>
    <row r="27" spans="1:11" ht="16" x14ac:dyDescent="0.2">
      <c r="A27" s="199"/>
      <c r="B27" s="196"/>
      <c r="C27" s="197"/>
      <c r="D27" s="109"/>
      <c r="E27" s="4"/>
      <c r="F27" s="144"/>
      <c r="G27" s="3"/>
      <c r="H27" s="9"/>
      <c r="I27" s="97" t="s">
        <v>25</v>
      </c>
      <c r="J27" s="98">
        <f>G27*4</f>
        <v>0</v>
      </c>
      <c r="K27" s="85"/>
    </row>
    <row r="28" spans="1:11" ht="16" x14ac:dyDescent="0.2">
      <c r="A28" s="199"/>
      <c r="B28" s="196"/>
      <c r="C28" s="197"/>
      <c r="D28" s="109"/>
      <c r="E28" s="4"/>
      <c r="F28" s="144"/>
      <c r="G28" s="3"/>
      <c r="H28" s="9"/>
      <c r="I28" s="97" t="s">
        <v>25</v>
      </c>
      <c r="J28" s="98">
        <f>G28*4</f>
        <v>0</v>
      </c>
      <c r="K28" s="85"/>
    </row>
    <row r="29" spans="1:11" ht="16" x14ac:dyDescent="0.2">
      <c r="A29" s="145"/>
      <c r="B29" s="109"/>
      <c r="C29" s="109"/>
      <c r="D29" s="109"/>
      <c r="E29" s="146"/>
      <c r="F29" s="144"/>
      <c r="G29" s="147"/>
      <c r="H29" s="97" t="s">
        <v>31</v>
      </c>
      <c r="I29" s="99">
        <f>SUM(J24:J28)</f>
        <v>0</v>
      </c>
      <c r="J29" s="2"/>
      <c r="K29" s="85"/>
    </row>
    <row r="30" spans="1:11" ht="16" x14ac:dyDescent="0.2">
      <c r="A30" s="148" t="s">
        <v>11</v>
      </c>
      <c r="E30" s="149"/>
      <c r="F30" s="144"/>
      <c r="G30" s="144"/>
      <c r="H30" s="2"/>
      <c r="I30" s="97"/>
      <c r="J30" s="2"/>
      <c r="K30" s="85"/>
    </row>
    <row r="31" spans="1:11" ht="16" x14ac:dyDescent="0.2">
      <c r="A31" s="148" t="s">
        <v>50</v>
      </c>
      <c r="E31" s="149" t="s">
        <v>0</v>
      </c>
      <c r="F31" s="110"/>
      <c r="G31" s="144" t="s">
        <v>23</v>
      </c>
      <c r="H31" s="2"/>
      <c r="I31" s="97"/>
      <c r="J31" s="2" t="s">
        <v>5</v>
      </c>
      <c r="K31" s="85"/>
    </row>
    <row r="32" spans="1:11" ht="16" x14ac:dyDescent="0.2">
      <c r="A32" s="199"/>
      <c r="B32" s="196"/>
      <c r="C32" s="197"/>
      <c r="D32" s="109"/>
      <c r="E32" s="4"/>
      <c r="F32" s="144"/>
      <c r="G32" s="3"/>
      <c r="H32" s="9"/>
      <c r="I32" s="97" t="s">
        <v>28</v>
      </c>
      <c r="J32" s="98">
        <f>G32*6</f>
        <v>0</v>
      </c>
      <c r="K32" s="85"/>
    </row>
    <row r="33" spans="1:11" ht="16" x14ac:dyDescent="0.2">
      <c r="A33" s="199"/>
      <c r="B33" s="196"/>
      <c r="C33" s="197"/>
      <c r="D33" s="109"/>
      <c r="E33" s="4"/>
      <c r="F33" s="144"/>
      <c r="G33" s="3"/>
      <c r="H33" s="9"/>
      <c r="I33" s="97" t="s">
        <v>28</v>
      </c>
      <c r="J33" s="98">
        <f>G33*6</f>
        <v>0</v>
      </c>
      <c r="K33" s="85"/>
    </row>
    <row r="34" spans="1:11" ht="16" x14ac:dyDescent="0.2">
      <c r="A34" s="199"/>
      <c r="B34" s="196"/>
      <c r="C34" s="197"/>
      <c r="D34" s="109"/>
      <c r="E34" s="4"/>
      <c r="F34" s="144"/>
      <c r="G34" s="3"/>
      <c r="H34" s="9"/>
      <c r="I34" s="97" t="s">
        <v>28</v>
      </c>
      <c r="J34" s="98">
        <f>G34*6</f>
        <v>0</v>
      </c>
      <c r="K34" s="85"/>
    </row>
    <row r="35" spans="1:11" ht="16" x14ac:dyDescent="0.2">
      <c r="A35" s="199"/>
      <c r="B35" s="196"/>
      <c r="C35" s="197"/>
      <c r="D35" s="109"/>
      <c r="E35" s="4"/>
      <c r="F35" s="144"/>
      <c r="G35" s="3"/>
      <c r="H35" s="9"/>
      <c r="I35" s="97" t="s">
        <v>28</v>
      </c>
      <c r="J35" s="98">
        <f>G35*6</f>
        <v>0</v>
      </c>
      <c r="K35" s="85"/>
    </row>
    <row r="36" spans="1:11" ht="16" x14ac:dyDescent="0.2">
      <c r="A36" s="199"/>
      <c r="B36" s="196"/>
      <c r="C36" s="197"/>
      <c r="D36" s="109"/>
      <c r="E36" s="4"/>
      <c r="F36" s="144"/>
      <c r="G36" s="3"/>
      <c r="H36" s="9"/>
      <c r="I36" s="97" t="s">
        <v>28</v>
      </c>
      <c r="J36" s="98">
        <f>G36*6</f>
        <v>0</v>
      </c>
      <c r="K36" s="85"/>
    </row>
    <row r="37" spans="1:11" ht="17" thickBot="1" x14ac:dyDescent="0.25">
      <c r="A37" s="150"/>
      <c r="B37" s="95"/>
      <c r="C37" s="95"/>
      <c r="D37" s="95"/>
      <c r="E37" s="151"/>
      <c r="F37" s="152"/>
      <c r="G37" s="153"/>
      <c r="H37" s="119" t="s">
        <v>31</v>
      </c>
      <c r="I37" s="120">
        <f>SUM(J32:J36)</f>
        <v>0</v>
      </c>
      <c r="J37" s="94"/>
      <c r="K37" s="96"/>
    </row>
    <row r="38" spans="1:11" ht="17" thickBot="1" x14ac:dyDescent="0.25">
      <c r="A38" s="44"/>
      <c r="B38" s="11"/>
      <c r="C38" s="11"/>
      <c r="D38" s="11"/>
      <c r="E38" s="45"/>
      <c r="F38" s="2"/>
      <c r="G38" s="9"/>
      <c r="H38" s="9"/>
      <c r="I38" s="2"/>
      <c r="J38" s="9"/>
      <c r="K38" s="2"/>
    </row>
    <row r="39" spans="1:11" ht="18" x14ac:dyDescent="0.2">
      <c r="A39" s="105" t="s">
        <v>84</v>
      </c>
      <c r="B39" s="106"/>
      <c r="C39" s="106"/>
      <c r="D39" s="106"/>
      <c r="E39" s="106"/>
      <c r="F39" s="106"/>
      <c r="G39" s="190" t="s">
        <v>32</v>
      </c>
      <c r="H39" s="190"/>
      <c r="I39" s="107">
        <f>SUM(I40:I72)</f>
        <v>0</v>
      </c>
      <c r="J39" s="106"/>
      <c r="K39" s="121">
        <f>I39</f>
        <v>0</v>
      </c>
    </row>
    <row r="40" spans="1:11" ht="16" x14ac:dyDescent="0.2">
      <c r="A40" s="140"/>
      <c r="B40" s="2"/>
      <c r="C40" s="2"/>
      <c r="D40" s="2"/>
      <c r="E40" s="2"/>
      <c r="F40" s="2"/>
      <c r="G40" s="2"/>
      <c r="H40" s="2"/>
      <c r="I40" s="2"/>
      <c r="J40" s="2"/>
      <c r="K40" s="85"/>
    </row>
    <row r="41" spans="1:11" ht="16" x14ac:dyDescent="0.2">
      <c r="A41" s="84" t="s">
        <v>97</v>
      </c>
      <c r="B41" s="2"/>
      <c r="C41" s="2"/>
      <c r="D41" s="2"/>
      <c r="E41" s="2"/>
      <c r="F41" s="2"/>
      <c r="G41" s="2"/>
      <c r="H41" s="2"/>
      <c r="I41" s="2"/>
      <c r="J41" s="2"/>
      <c r="K41" s="85"/>
    </row>
    <row r="42" spans="1:11" ht="34" x14ac:dyDescent="0.2">
      <c r="A42" s="84" t="s">
        <v>78</v>
      </c>
      <c r="B42" s="2"/>
      <c r="C42" s="10" t="s">
        <v>79</v>
      </c>
      <c r="D42" s="10"/>
      <c r="E42" s="47" t="s">
        <v>80</v>
      </c>
      <c r="F42" s="2"/>
      <c r="G42" s="191" t="s">
        <v>81</v>
      </c>
      <c r="H42" s="191"/>
      <c r="I42" s="2"/>
      <c r="J42" s="2"/>
      <c r="K42" s="85"/>
    </row>
    <row r="43" spans="1:11" ht="16" x14ac:dyDescent="0.2">
      <c r="A43" s="86"/>
      <c r="B43" s="83"/>
      <c r="C43" s="82"/>
      <c r="D43" s="83"/>
      <c r="E43" s="87"/>
      <c r="F43"/>
      <c r="G43" s="182" t="s">
        <v>82</v>
      </c>
      <c r="H43" s="183"/>
      <c r="I43" s="47"/>
      <c r="J43" s="47"/>
      <c r="K43" s="88"/>
    </row>
    <row r="44" spans="1:11" ht="16" customHeight="1" x14ac:dyDescent="0.2">
      <c r="A44" s="86"/>
      <c r="B44" s="83"/>
      <c r="C44" s="82"/>
      <c r="D44" s="83"/>
      <c r="E44" s="87"/>
      <c r="F44"/>
      <c r="G44" s="182" t="s">
        <v>82</v>
      </c>
      <c r="H44" s="183"/>
      <c r="I44" s="47"/>
      <c r="J44" s="47"/>
      <c r="K44" s="88"/>
    </row>
    <row r="45" spans="1:11" ht="16" customHeight="1" x14ac:dyDescent="0.2">
      <c r="A45" s="86"/>
      <c r="B45" s="83"/>
      <c r="C45" s="82"/>
      <c r="D45" s="83"/>
      <c r="E45" s="87"/>
      <c r="F45"/>
      <c r="G45" s="182" t="s">
        <v>82</v>
      </c>
      <c r="H45" s="183"/>
      <c r="I45" s="47"/>
      <c r="J45" s="47"/>
      <c r="K45" s="88"/>
    </row>
    <row r="46" spans="1:11" ht="16" customHeight="1" x14ac:dyDescent="0.2">
      <c r="A46" s="86"/>
      <c r="B46" s="83"/>
      <c r="C46" s="82"/>
      <c r="D46" s="83"/>
      <c r="E46" s="87"/>
      <c r="F46"/>
      <c r="G46" s="182" t="s">
        <v>82</v>
      </c>
      <c r="H46" s="183"/>
      <c r="I46" s="47"/>
      <c r="J46" s="47"/>
      <c r="K46" s="88"/>
    </row>
    <row r="47" spans="1:11" ht="16" customHeight="1" x14ac:dyDescent="0.2">
      <c r="A47" s="86"/>
      <c r="B47" s="83"/>
      <c r="C47" s="82"/>
      <c r="D47" s="83"/>
      <c r="E47" s="87"/>
      <c r="F47"/>
      <c r="G47" s="182" t="s">
        <v>82</v>
      </c>
      <c r="H47" s="183"/>
      <c r="I47" s="47"/>
      <c r="J47" s="47"/>
      <c r="K47" s="88"/>
    </row>
    <row r="48" spans="1:11" ht="16" customHeight="1" x14ac:dyDescent="0.2">
      <c r="A48" s="86"/>
      <c r="B48" s="83"/>
      <c r="C48" s="82"/>
      <c r="D48" s="83"/>
      <c r="E48" s="87"/>
      <c r="F48"/>
      <c r="G48" s="182" t="s">
        <v>82</v>
      </c>
      <c r="H48" s="183"/>
      <c r="I48" s="47"/>
      <c r="J48" s="47"/>
      <c r="K48" s="88"/>
    </row>
    <row r="49" spans="1:11" ht="16" customHeight="1" x14ac:dyDescent="0.2">
      <c r="A49" s="86"/>
      <c r="B49" s="83"/>
      <c r="C49" s="82"/>
      <c r="D49" s="83"/>
      <c r="E49" s="87"/>
      <c r="F49"/>
      <c r="G49" s="182" t="s">
        <v>82</v>
      </c>
      <c r="H49" s="183"/>
      <c r="I49" s="47"/>
      <c r="J49" s="47"/>
      <c r="K49" s="88"/>
    </row>
    <row r="50" spans="1:11" ht="16" customHeight="1" x14ac:dyDescent="0.2">
      <c r="A50" s="86"/>
      <c r="B50" s="83"/>
      <c r="C50" s="82"/>
      <c r="D50" s="83"/>
      <c r="E50" s="87"/>
      <c r="F50"/>
      <c r="G50" s="182" t="s">
        <v>82</v>
      </c>
      <c r="H50" s="183"/>
      <c r="I50" s="47"/>
      <c r="J50" s="47"/>
      <c r="K50" s="88"/>
    </row>
    <row r="51" spans="1:11" ht="16" customHeight="1" x14ac:dyDescent="0.2">
      <c r="A51" s="86"/>
      <c r="B51" s="83"/>
      <c r="C51" s="82"/>
      <c r="D51" s="83"/>
      <c r="E51" s="87"/>
      <c r="F51"/>
      <c r="G51" s="182" t="s">
        <v>82</v>
      </c>
      <c r="H51" s="183"/>
      <c r="I51" s="47"/>
      <c r="J51" s="47"/>
      <c r="K51" s="88"/>
    </row>
    <row r="52" spans="1:11" ht="16" customHeight="1" x14ac:dyDescent="0.2">
      <c r="A52" s="86"/>
      <c r="B52" s="83"/>
      <c r="C52" s="82"/>
      <c r="D52" s="83"/>
      <c r="E52" s="87"/>
      <c r="F52"/>
      <c r="G52" s="182" t="s">
        <v>82</v>
      </c>
      <c r="H52" s="183"/>
      <c r="I52" s="47"/>
      <c r="J52" s="47" t="s">
        <v>5</v>
      </c>
      <c r="K52" s="88"/>
    </row>
    <row r="53" spans="1:11" ht="16" customHeight="1" x14ac:dyDescent="0.2">
      <c r="A53" s="84" t="s">
        <v>9</v>
      </c>
      <c r="B53" s="89">
        <f>COUNTIF(G43:H52,"Primary author")</f>
        <v>0</v>
      </c>
      <c r="C53" s="2"/>
      <c r="D53" s="2"/>
      <c r="E53" s="2"/>
      <c r="F53" s="2"/>
      <c r="G53" s="10"/>
      <c r="H53" s="10"/>
      <c r="I53" s="122" t="s">
        <v>27</v>
      </c>
      <c r="J53" s="123">
        <f>B53*10</f>
        <v>0</v>
      </c>
      <c r="K53" s="88"/>
    </row>
    <row r="54" spans="1:11" ht="16" x14ac:dyDescent="0.2">
      <c r="A54" s="84" t="s">
        <v>36</v>
      </c>
      <c r="B54" s="90">
        <f>COUNTIF(G43:H52,"Secondary author")</f>
        <v>0</v>
      </c>
      <c r="C54" s="2"/>
      <c r="D54" s="2"/>
      <c r="E54" s="2"/>
      <c r="F54" s="2"/>
      <c r="G54" s="10"/>
      <c r="H54" s="10"/>
      <c r="I54" s="122" t="s">
        <v>28</v>
      </c>
      <c r="J54" s="123">
        <f>B54*6</f>
        <v>0</v>
      </c>
      <c r="K54" s="88"/>
    </row>
    <row r="55" spans="1:11" ht="16" x14ac:dyDescent="0.2">
      <c r="A55" s="91" t="s">
        <v>13</v>
      </c>
      <c r="B55" s="2"/>
      <c r="C55" s="2"/>
      <c r="D55" s="2"/>
      <c r="E55" s="2"/>
      <c r="F55" s="2"/>
      <c r="G55" s="10"/>
      <c r="H55" s="122" t="s">
        <v>31</v>
      </c>
      <c r="I55" s="124">
        <f>SUM(J53:J54)</f>
        <v>0</v>
      </c>
      <c r="J55" s="10"/>
      <c r="K55" s="88"/>
    </row>
    <row r="56" spans="1:11" ht="16" x14ac:dyDescent="0.2">
      <c r="A56" s="91"/>
      <c r="B56" s="2"/>
      <c r="C56" s="2"/>
      <c r="D56" s="2"/>
      <c r="E56" s="2"/>
      <c r="F56" s="2"/>
      <c r="G56" s="2"/>
      <c r="H56" s="2"/>
      <c r="I56" s="2"/>
      <c r="J56" s="2"/>
      <c r="K56" s="85"/>
    </row>
    <row r="57" spans="1:11" ht="16" x14ac:dyDescent="0.2">
      <c r="A57" s="84" t="s">
        <v>83</v>
      </c>
      <c r="B57" s="2"/>
      <c r="C57" s="2"/>
      <c r="D57" s="2"/>
      <c r="E57" s="2"/>
      <c r="F57" s="2"/>
      <c r="G57" s="2"/>
      <c r="H57" s="2"/>
      <c r="I57" s="2"/>
      <c r="J57" s="2"/>
      <c r="K57" s="85"/>
    </row>
    <row r="58" spans="1:11" ht="16" x14ac:dyDescent="0.2">
      <c r="A58" s="84"/>
      <c r="B58" s="2"/>
      <c r="C58" s="2"/>
      <c r="D58" s="2"/>
      <c r="E58" s="2"/>
      <c r="F58" s="2"/>
      <c r="G58" s="2"/>
      <c r="H58" s="2"/>
      <c r="I58" s="2"/>
      <c r="J58" s="2"/>
      <c r="K58" s="85"/>
    </row>
    <row r="59" spans="1:11" ht="34" x14ac:dyDescent="0.2">
      <c r="A59" s="84" t="s">
        <v>78</v>
      </c>
      <c r="B59" s="2"/>
      <c r="C59" s="10" t="s">
        <v>79</v>
      </c>
      <c r="D59" s="10"/>
      <c r="E59" s="47" t="s">
        <v>80</v>
      </c>
      <c r="F59" s="2"/>
      <c r="G59" s="10" t="s">
        <v>81</v>
      </c>
      <c r="H59" s="2"/>
      <c r="I59" s="2"/>
      <c r="J59" s="2"/>
      <c r="K59" s="85"/>
    </row>
    <row r="60" spans="1:11" ht="16" x14ac:dyDescent="0.2">
      <c r="A60" s="86"/>
      <c r="B60" s="83"/>
      <c r="C60" s="92"/>
      <c r="D60" s="83"/>
      <c r="E60" s="87"/>
      <c r="F60"/>
      <c r="G60" s="182" t="s">
        <v>82</v>
      </c>
      <c r="H60" s="183"/>
      <c r="I60"/>
      <c r="J60"/>
      <c r="K60" s="88"/>
    </row>
    <row r="61" spans="1:11" ht="16" customHeight="1" x14ac:dyDescent="0.2">
      <c r="A61" s="86"/>
      <c r="B61" s="83"/>
      <c r="C61" s="92"/>
      <c r="D61" s="83"/>
      <c r="E61" s="87"/>
      <c r="F61"/>
      <c r="G61" s="182" t="s">
        <v>82</v>
      </c>
      <c r="H61" s="183"/>
      <c r="I61"/>
      <c r="J61"/>
      <c r="K61" s="88"/>
    </row>
    <row r="62" spans="1:11" ht="16" customHeight="1" x14ac:dyDescent="0.2">
      <c r="A62" s="86"/>
      <c r="B62" s="83"/>
      <c r="C62" s="92"/>
      <c r="D62" s="83"/>
      <c r="E62" s="87"/>
      <c r="F62"/>
      <c r="G62" s="182" t="s">
        <v>82</v>
      </c>
      <c r="H62" s="183"/>
      <c r="I62"/>
      <c r="J62"/>
      <c r="K62" s="88"/>
    </row>
    <row r="63" spans="1:11" ht="16" customHeight="1" x14ac:dyDescent="0.2">
      <c r="A63" s="86"/>
      <c r="B63" s="83"/>
      <c r="C63" s="92"/>
      <c r="D63" s="83"/>
      <c r="E63" s="87"/>
      <c r="F63"/>
      <c r="G63" s="182" t="s">
        <v>82</v>
      </c>
      <c r="H63" s="183"/>
      <c r="I63"/>
      <c r="J63"/>
      <c r="K63" s="88"/>
    </row>
    <row r="64" spans="1:11" ht="16" customHeight="1" x14ac:dyDescent="0.2">
      <c r="A64" s="86"/>
      <c r="B64" s="83"/>
      <c r="C64" s="92"/>
      <c r="D64" s="83"/>
      <c r="E64" s="87"/>
      <c r="F64"/>
      <c r="G64" s="182" t="s">
        <v>82</v>
      </c>
      <c r="H64" s="183"/>
      <c r="I64"/>
      <c r="J64"/>
      <c r="K64" s="88"/>
    </row>
    <row r="65" spans="1:11" ht="16" customHeight="1" x14ac:dyDescent="0.2">
      <c r="A65" s="86"/>
      <c r="B65" s="83"/>
      <c r="C65" s="92"/>
      <c r="D65" s="83"/>
      <c r="E65" s="87"/>
      <c r="F65"/>
      <c r="G65" s="182" t="s">
        <v>82</v>
      </c>
      <c r="H65" s="183"/>
      <c r="I65"/>
      <c r="J65"/>
      <c r="K65" s="88"/>
    </row>
    <row r="66" spans="1:11" ht="16" customHeight="1" x14ac:dyDescent="0.2">
      <c r="A66" s="86"/>
      <c r="B66" s="83"/>
      <c r="C66" s="92"/>
      <c r="D66" s="83"/>
      <c r="E66" s="87"/>
      <c r="F66"/>
      <c r="G66" s="182" t="s">
        <v>82</v>
      </c>
      <c r="H66" s="183"/>
      <c r="I66"/>
      <c r="J66"/>
      <c r="K66" s="88"/>
    </row>
    <row r="67" spans="1:11" ht="16" customHeight="1" x14ac:dyDescent="0.2">
      <c r="A67" s="86"/>
      <c r="B67" s="83"/>
      <c r="C67" s="92"/>
      <c r="D67" s="83"/>
      <c r="E67" s="87"/>
      <c r="F67"/>
      <c r="G67" s="182" t="s">
        <v>82</v>
      </c>
      <c r="H67" s="183"/>
      <c r="I67"/>
      <c r="J67"/>
      <c r="K67" s="88"/>
    </row>
    <row r="68" spans="1:11" ht="16" customHeight="1" x14ac:dyDescent="0.2">
      <c r="A68" s="86"/>
      <c r="B68" s="83"/>
      <c r="C68" s="92"/>
      <c r="D68" s="83"/>
      <c r="E68" s="87"/>
      <c r="F68"/>
      <c r="G68" s="182" t="s">
        <v>82</v>
      </c>
      <c r="H68" s="183"/>
      <c r="I68"/>
      <c r="J68" t="s">
        <v>5</v>
      </c>
      <c r="K68" s="88"/>
    </row>
    <row r="69" spans="1:11" ht="16" customHeight="1" x14ac:dyDescent="0.2">
      <c r="A69" s="84" t="s">
        <v>8</v>
      </c>
      <c r="B69" s="89">
        <f>COUNTIF(G60:H68,"Primary author")</f>
        <v>0</v>
      </c>
      <c r="C69" s="2"/>
      <c r="D69" s="2"/>
      <c r="E69" s="2"/>
      <c r="F69" s="2"/>
      <c r="G69"/>
      <c r="H69"/>
      <c r="I69" s="122" t="s">
        <v>26</v>
      </c>
      <c r="J69" s="123">
        <f>B69*8</f>
        <v>0</v>
      </c>
      <c r="K69" s="88"/>
    </row>
    <row r="70" spans="1:11" ht="16" x14ac:dyDescent="0.2">
      <c r="A70" s="84" t="s">
        <v>36</v>
      </c>
      <c r="B70" s="90">
        <f>COUNTIF(G60:H68,"Secondary author")</f>
        <v>0</v>
      </c>
      <c r="C70" s="2"/>
      <c r="D70" s="2"/>
      <c r="E70" s="2"/>
      <c r="F70" s="2"/>
      <c r="G70" s="2"/>
      <c r="H70" s="10"/>
      <c r="I70" s="122" t="s">
        <v>25</v>
      </c>
      <c r="J70" s="123">
        <f>B70*4</f>
        <v>0</v>
      </c>
      <c r="K70" s="88"/>
    </row>
    <row r="71" spans="1:11" ht="16" x14ac:dyDescent="0.2">
      <c r="A71" s="84"/>
      <c r="B71" s="2"/>
      <c r="C71" s="2"/>
      <c r="D71" s="2"/>
      <c r="E71" s="2"/>
      <c r="F71" s="2"/>
      <c r="G71" s="11"/>
      <c r="H71" s="122" t="s">
        <v>31</v>
      </c>
      <c r="I71" s="124">
        <f>SUM(J69:J70)</f>
        <v>0</v>
      </c>
      <c r="J71" s="10"/>
      <c r="K71" s="88"/>
    </row>
    <row r="72" spans="1:11" ht="17" thickBot="1" x14ac:dyDescent="0.25">
      <c r="A72" s="93"/>
      <c r="B72" s="94"/>
      <c r="C72" s="94"/>
      <c r="D72" s="94"/>
      <c r="E72" s="94"/>
      <c r="F72" s="94"/>
      <c r="G72" s="95"/>
      <c r="H72" s="94"/>
      <c r="I72" s="94"/>
      <c r="J72" s="94"/>
      <c r="K72" s="96"/>
    </row>
    <row r="73" spans="1:11" ht="17" thickBot="1" x14ac:dyDescent="0.25">
      <c r="A73" s="7"/>
      <c r="B73" s="2"/>
      <c r="C73" s="2"/>
      <c r="D73" s="2"/>
      <c r="E73" s="2"/>
      <c r="F73" s="2"/>
      <c r="G73" s="11"/>
      <c r="H73" s="9"/>
      <c r="I73" s="2"/>
      <c r="J73" s="2"/>
      <c r="K73" s="2"/>
    </row>
    <row r="74" spans="1:11" ht="18" x14ac:dyDescent="0.2">
      <c r="A74" s="105" t="s">
        <v>86</v>
      </c>
      <c r="B74" s="106"/>
      <c r="C74" s="106"/>
      <c r="D74" s="106"/>
      <c r="E74" s="106"/>
      <c r="F74" s="106"/>
      <c r="G74" s="190" t="s">
        <v>33</v>
      </c>
      <c r="H74" s="190"/>
      <c r="I74" s="107">
        <f>SUM(I77:I97)</f>
        <v>0</v>
      </c>
      <c r="J74" s="106"/>
      <c r="K74" s="121">
        <f>I74</f>
        <v>0</v>
      </c>
    </row>
    <row r="75" spans="1:11" ht="16" x14ac:dyDescent="0.2">
      <c r="A75" s="84"/>
      <c r="B75" s="2"/>
      <c r="C75" s="2"/>
      <c r="D75" s="2"/>
      <c r="E75" s="2"/>
      <c r="F75" s="2"/>
      <c r="G75" s="11"/>
      <c r="H75" s="2"/>
      <c r="I75" s="2"/>
      <c r="J75" s="2"/>
      <c r="K75" s="85"/>
    </row>
    <row r="76" spans="1:11" ht="16" x14ac:dyDescent="0.2">
      <c r="A76" s="84" t="s">
        <v>1</v>
      </c>
      <c r="B76" s="2"/>
      <c r="C76" s="2"/>
      <c r="D76" s="2"/>
      <c r="E76" s="2"/>
      <c r="F76" s="2"/>
      <c r="G76" s="2"/>
      <c r="H76" s="2"/>
      <c r="I76" s="2"/>
      <c r="J76" s="2"/>
      <c r="K76" s="85"/>
    </row>
    <row r="77" spans="1:11" ht="16" x14ac:dyDescent="0.2">
      <c r="A77" s="84" t="s">
        <v>14</v>
      </c>
      <c r="B77" s="2"/>
      <c r="C77" s="10" t="s">
        <v>85</v>
      </c>
      <c r="D77" s="2"/>
      <c r="E77" s="10" t="s">
        <v>0</v>
      </c>
      <c r="F77" s="10"/>
      <c r="G77" s="10" t="s">
        <v>64</v>
      </c>
      <c r="H77" s="2"/>
      <c r="I77" s="2"/>
      <c r="J77" s="2" t="s">
        <v>5</v>
      </c>
      <c r="K77" s="85"/>
    </row>
    <row r="78" spans="1:11" ht="16" x14ac:dyDescent="0.2">
      <c r="A78" s="155"/>
      <c r="B78" s="109"/>
      <c r="C78" s="155"/>
      <c r="D78" s="109"/>
      <c r="E78" s="155"/>
      <c r="F78" s="126"/>
      <c r="G78" s="155"/>
      <c r="H78" s="2"/>
      <c r="I78" s="2" t="s">
        <v>26</v>
      </c>
      <c r="J78" s="43">
        <f>G78*8</f>
        <v>0</v>
      </c>
      <c r="K78" s="85"/>
    </row>
    <row r="79" spans="1:11" ht="16" x14ac:dyDescent="0.2">
      <c r="A79" s="155"/>
      <c r="B79" s="109"/>
      <c r="C79" s="155"/>
      <c r="D79" s="109"/>
      <c r="E79" s="155"/>
      <c r="F79" s="126"/>
      <c r="G79" s="155"/>
      <c r="H79" s="2"/>
      <c r="I79" s="2" t="s">
        <v>26</v>
      </c>
      <c r="J79" s="43">
        <f t="shared" ref="J79:J87" si="1">G79*8</f>
        <v>0</v>
      </c>
      <c r="K79" s="85"/>
    </row>
    <row r="80" spans="1:11" ht="16" x14ac:dyDescent="0.2">
      <c r="A80" s="155"/>
      <c r="B80" s="109"/>
      <c r="C80" s="155"/>
      <c r="D80" s="109"/>
      <c r="E80" s="155"/>
      <c r="F80" s="126"/>
      <c r="G80" s="155"/>
      <c r="H80" s="2"/>
      <c r="I80" s="2" t="s">
        <v>26</v>
      </c>
      <c r="J80" s="43">
        <f t="shared" si="1"/>
        <v>0</v>
      </c>
      <c r="K80" s="85"/>
    </row>
    <row r="81" spans="1:11" ht="16" x14ac:dyDescent="0.2">
      <c r="A81" s="155"/>
      <c r="B81" s="109"/>
      <c r="C81" s="155"/>
      <c r="D81" s="109"/>
      <c r="E81" s="155"/>
      <c r="F81" s="126"/>
      <c r="G81" s="155"/>
      <c r="H81" s="2"/>
      <c r="I81" s="2" t="s">
        <v>26</v>
      </c>
      <c r="J81" s="43">
        <f t="shared" si="1"/>
        <v>0</v>
      </c>
      <c r="K81" s="85"/>
    </row>
    <row r="82" spans="1:11" ht="16" x14ac:dyDescent="0.2">
      <c r="A82" s="155"/>
      <c r="B82" s="109"/>
      <c r="C82" s="155"/>
      <c r="D82" s="109"/>
      <c r="E82" s="155"/>
      <c r="F82" s="126"/>
      <c r="G82" s="155"/>
      <c r="H82" s="2"/>
      <c r="I82" s="2" t="s">
        <v>26</v>
      </c>
      <c r="J82" s="43">
        <f t="shared" si="1"/>
        <v>0</v>
      </c>
      <c r="K82" s="85"/>
    </row>
    <row r="83" spans="1:11" ht="16" x14ac:dyDescent="0.2">
      <c r="A83" s="155"/>
      <c r="B83" s="109"/>
      <c r="C83" s="155"/>
      <c r="D83" s="109"/>
      <c r="E83" s="155"/>
      <c r="F83" s="126"/>
      <c r="G83" s="155"/>
      <c r="H83" s="2"/>
      <c r="I83" s="2" t="s">
        <v>26</v>
      </c>
      <c r="J83" s="43">
        <f t="shared" si="1"/>
        <v>0</v>
      </c>
      <c r="K83" s="85"/>
    </row>
    <row r="84" spans="1:11" ht="16" x14ac:dyDescent="0.2">
      <c r="A84" s="155"/>
      <c r="B84" s="109"/>
      <c r="C84" s="155"/>
      <c r="D84" s="109"/>
      <c r="E84" s="155"/>
      <c r="F84" s="126"/>
      <c r="G84" s="155"/>
      <c r="H84" s="2"/>
      <c r="I84" s="2" t="s">
        <v>26</v>
      </c>
      <c r="J84" s="43">
        <f t="shared" si="1"/>
        <v>0</v>
      </c>
      <c r="K84" s="85"/>
    </row>
    <row r="85" spans="1:11" ht="16" x14ac:dyDescent="0.2">
      <c r="A85" s="155"/>
      <c r="B85" s="109"/>
      <c r="C85" s="155"/>
      <c r="D85" s="109"/>
      <c r="E85" s="155"/>
      <c r="F85" s="126"/>
      <c r="G85" s="155"/>
      <c r="H85" s="2"/>
      <c r="I85" s="2" t="s">
        <v>26</v>
      </c>
      <c r="J85" s="43">
        <f t="shared" si="1"/>
        <v>0</v>
      </c>
      <c r="K85" s="85"/>
    </row>
    <row r="86" spans="1:11" ht="16" x14ac:dyDescent="0.2">
      <c r="A86" s="155"/>
      <c r="B86" s="109"/>
      <c r="C86" s="155"/>
      <c r="D86" s="109"/>
      <c r="E86" s="155"/>
      <c r="F86" s="126"/>
      <c r="G86" s="155"/>
      <c r="H86" s="2"/>
      <c r="I86" s="2" t="s">
        <v>26</v>
      </c>
      <c r="J86" s="43">
        <f t="shared" si="1"/>
        <v>0</v>
      </c>
      <c r="K86" s="85"/>
    </row>
    <row r="87" spans="1:11" ht="16" x14ac:dyDescent="0.2">
      <c r="A87" s="155"/>
      <c r="B87" s="109"/>
      <c r="C87" s="155"/>
      <c r="D87" s="109"/>
      <c r="E87" s="155"/>
      <c r="F87" s="126"/>
      <c r="G87" s="155"/>
      <c r="H87" s="2"/>
      <c r="I87" s="2" t="s">
        <v>26</v>
      </c>
      <c r="J87" s="43">
        <f t="shared" si="1"/>
        <v>0</v>
      </c>
      <c r="K87" s="85"/>
    </row>
    <row r="88" spans="1:11" ht="16" x14ac:dyDescent="0.2">
      <c r="A88" s="84"/>
      <c r="B88" s="2"/>
      <c r="C88" s="10"/>
      <c r="D88" s="2"/>
      <c r="E88" s="112"/>
      <c r="F88" s="10"/>
      <c r="G88" s="10"/>
      <c r="H88" s="97" t="s">
        <v>31</v>
      </c>
      <c r="I88" s="99">
        <f>SUM(J78:J87)</f>
        <v>0</v>
      </c>
      <c r="J88" s="2"/>
      <c r="K88" s="85"/>
    </row>
    <row r="89" spans="1:11" ht="16" x14ac:dyDescent="0.2">
      <c r="A89" s="84"/>
      <c r="B89" s="2"/>
      <c r="C89" s="10"/>
      <c r="D89" s="2"/>
      <c r="E89" s="112"/>
      <c r="F89" s="10"/>
      <c r="G89" s="10"/>
      <c r="H89" s="2"/>
      <c r="I89" s="2"/>
      <c r="J89" s="2"/>
      <c r="K89" s="85"/>
    </row>
    <row r="90" spans="1:11" ht="16" x14ac:dyDescent="0.2">
      <c r="A90" s="84" t="s">
        <v>15</v>
      </c>
      <c r="B90" s="2"/>
      <c r="C90" s="10"/>
      <c r="D90" s="2"/>
      <c r="E90" s="112"/>
      <c r="F90" s="10"/>
      <c r="G90" s="10"/>
      <c r="H90" s="2"/>
      <c r="I90" s="2"/>
      <c r="J90" s="2"/>
      <c r="K90" s="85"/>
    </row>
    <row r="91" spans="1:11" ht="16" x14ac:dyDescent="0.2">
      <c r="A91" s="84" t="s">
        <v>2</v>
      </c>
      <c r="B91" s="2"/>
      <c r="C91" s="10" t="s">
        <v>3</v>
      </c>
      <c r="D91" s="2"/>
      <c r="E91" s="112" t="s">
        <v>0</v>
      </c>
      <c r="F91" s="10"/>
      <c r="G91" s="10" t="s">
        <v>23</v>
      </c>
      <c r="H91" s="2"/>
      <c r="I91" s="2"/>
      <c r="J91" s="2" t="s">
        <v>5</v>
      </c>
      <c r="K91" s="85"/>
    </row>
    <row r="92" spans="1:11" ht="16" x14ac:dyDescent="0.2">
      <c r="A92" s="155"/>
      <c r="B92" s="109"/>
      <c r="C92" s="155"/>
      <c r="D92" s="109"/>
      <c r="E92" s="155"/>
      <c r="F92" s="126"/>
      <c r="G92" s="155"/>
      <c r="H92" s="2"/>
      <c r="I92" s="2" t="s">
        <v>25</v>
      </c>
      <c r="J92" s="43">
        <f>G92*4</f>
        <v>0</v>
      </c>
      <c r="K92" s="85"/>
    </row>
    <row r="93" spans="1:11" ht="16" x14ac:dyDescent="0.2">
      <c r="A93" s="155"/>
      <c r="B93" s="109"/>
      <c r="C93" s="155"/>
      <c r="D93" s="109"/>
      <c r="E93" s="155"/>
      <c r="F93" s="126"/>
      <c r="G93" s="155"/>
      <c r="H93" s="2"/>
      <c r="I93" s="2" t="s">
        <v>25</v>
      </c>
      <c r="J93" s="43">
        <f t="shared" ref="J93:J96" si="2">G93*4</f>
        <v>0</v>
      </c>
      <c r="K93" s="85"/>
    </row>
    <row r="94" spans="1:11" ht="16" x14ac:dyDescent="0.2">
      <c r="A94" s="155"/>
      <c r="B94" s="109"/>
      <c r="C94" s="155"/>
      <c r="D94" s="109"/>
      <c r="E94" s="155"/>
      <c r="F94" s="126"/>
      <c r="G94" s="155"/>
      <c r="H94" s="2"/>
      <c r="I94" s="2" t="s">
        <v>25</v>
      </c>
      <c r="J94" s="43">
        <f t="shared" si="2"/>
        <v>0</v>
      </c>
      <c r="K94" s="85"/>
    </row>
    <row r="95" spans="1:11" ht="16" x14ac:dyDescent="0.2">
      <c r="A95" s="155"/>
      <c r="B95" s="109"/>
      <c r="C95" s="155"/>
      <c r="D95" s="109"/>
      <c r="E95" s="155"/>
      <c r="F95" s="126"/>
      <c r="G95" s="155"/>
      <c r="H95" s="2"/>
      <c r="I95" s="2" t="s">
        <v>25</v>
      </c>
      <c r="J95" s="43">
        <f t="shared" si="2"/>
        <v>0</v>
      </c>
      <c r="K95" s="85"/>
    </row>
    <row r="96" spans="1:11" ht="16" x14ac:dyDescent="0.2">
      <c r="A96" s="155"/>
      <c r="B96" s="109"/>
      <c r="C96" s="155"/>
      <c r="D96" s="109"/>
      <c r="E96" s="155"/>
      <c r="F96" s="126"/>
      <c r="G96" s="155"/>
      <c r="H96" s="2"/>
      <c r="I96" s="2" t="s">
        <v>25</v>
      </c>
      <c r="J96" s="43">
        <f t="shared" si="2"/>
        <v>0</v>
      </c>
      <c r="K96" s="85"/>
    </row>
    <row r="97" spans="1:11" ht="17" thickBot="1" x14ac:dyDescent="0.25">
      <c r="A97" s="93"/>
      <c r="B97" s="94"/>
      <c r="C97" s="118"/>
      <c r="D97" s="94"/>
      <c r="E97" s="118"/>
      <c r="F97" s="118"/>
      <c r="G97" s="118"/>
      <c r="H97" s="119" t="s">
        <v>31</v>
      </c>
      <c r="I97" s="120">
        <f>SUM(J92:J96)</f>
        <v>0</v>
      </c>
      <c r="J97" s="94"/>
      <c r="K97" s="96"/>
    </row>
    <row r="98" spans="1:11" ht="17" thickBot="1" x14ac:dyDescent="0.25">
      <c r="A98" s="7"/>
      <c r="B98" s="2"/>
      <c r="C98" s="7"/>
      <c r="D98" s="2"/>
      <c r="E98" s="7"/>
      <c r="F98" s="7"/>
      <c r="G98" s="7"/>
      <c r="H98" s="2"/>
      <c r="I98" s="2"/>
      <c r="J98" s="2"/>
      <c r="K98" s="2"/>
    </row>
    <row r="99" spans="1:11" ht="18" x14ac:dyDescent="0.2">
      <c r="A99" s="105" t="s">
        <v>34</v>
      </c>
      <c r="B99" s="106"/>
      <c r="C99" s="127"/>
      <c r="D99" s="106"/>
      <c r="E99" s="106"/>
      <c r="F99" s="127"/>
      <c r="G99" s="190" t="s">
        <v>35</v>
      </c>
      <c r="H99" s="190"/>
      <c r="I99" s="107">
        <f>SUM(I100:I124)</f>
        <v>0</v>
      </c>
      <c r="J99" s="106"/>
      <c r="K99" s="121">
        <f>I99</f>
        <v>0</v>
      </c>
    </row>
    <row r="100" spans="1:11" ht="85" x14ac:dyDescent="0.2">
      <c r="A100" s="128" t="s">
        <v>42</v>
      </c>
      <c r="B100" s="2"/>
      <c r="C100" s="10" t="s">
        <v>89</v>
      </c>
      <c r="D100" s="2"/>
      <c r="E100" s="47" t="s">
        <v>88</v>
      </c>
      <c r="F100" s="188" t="s">
        <v>87</v>
      </c>
      <c r="G100" s="188"/>
      <c r="H100" s="188"/>
      <c r="I100" s="2"/>
      <c r="J100" s="2" t="s">
        <v>5</v>
      </c>
      <c r="K100" s="85"/>
    </row>
    <row r="101" spans="1:11" ht="16" x14ac:dyDescent="0.2">
      <c r="A101" s="84" t="s">
        <v>44</v>
      </c>
      <c r="B101" s="10"/>
      <c r="C101" s="102"/>
      <c r="D101" s="14"/>
      <c r="E101" s="102"/>
      <c r="F101" s="14"/>
      <c r="G101" s="101"/>
      <c r="H101" s="103"/>
      <c r="I101" s="2" t="s">
        <v>24</v>
      </c>
      <c r="J101" s="43">
        <f>IF(C101&gt;0,8,0)</f>
        <v>0</v>
      </c>
      <c r="K101" s="85"/>
    </row>
    <row r="102" spans="1:11" ht="16" x14ac:dyDescent="0.2">
      <c r="A102" s="84" t="s">
        <v>45</v>
      </c>
      <c r="B102" s="10"/>
      <c r="C102" s="102"/>
      <c r="D102" s="14"/>
      <c r="E102" s="102"/>
      <c r="F102" s="14"/>
      <c r="G102" s="101"/>
      <c r="H102" s="103"/>
      <c r="I102" s="2" t="s">
        <v>24</v>
      </c>
      <c r="J102" s="43">
        <f>IF(C102&gt;0,8,0)</f>
        <v>0</v>
      </c>
      <c r="K102" s="85"/>
    </row>
    <row r="103" spans="1:11" ht="16" x14ac:dyDescent="0.2">
      <c r="A103" s="84" t="s">
        <v>46</v>
      </c>
      <c r="B103" s="10"/>
      <c r="C103" s="102"/>
      <c r="D103" s="14"/>
      <c r="E103" s="102"/>
      <c r="F103" s="14"/>
      <c r="G103" s="101"/>
      <c r="H103" s="103"/>
      <c r="I103" s="2" t="s">
        <v>37</v>
      </c>
      <c r="J103" s="43">
        <f>IF(C103&gt;0,4,0)</f>
        <v>0</v>
      </c>
      <c r="K103" s="85"/>
    </row>
    <row r="104" spans="1:11" ht="16" x14ac:dyDescent="0.2">
      <c r="A104" s="84" t="s">
        <v>46</v>
      </c>
      <c r="B104" s="10"/>
      <c r="C104" s="102"/>
      <c r="D104" s="14"/>
      <c r="E104" s="102"/>
      <c r="F104" s="14"/>
      <c r="G104" s="101"/>
      <c r="H104" s="103"/>
      <c r="I104" s="2" t="s">
        <v>37</v>
      </c>
      <c r="J104" s="43">
        <f>IF(C104&gt;0,4,0)</f>
        <v>0</v>
      </c>
      <c r="K104" s="85"/>
    </row>
    <row r="105" spans="1:11" ht="16" x14ac:dyDescent="0.2">
      <c r="A105" s="84" t="s">
        <v>46</v>
      </c>
      <c r="B105" s="10"/>
      <c r="C105" s="102"/>
      <c r="D105" s="14"/>
      <c r="E105" s="102"/>
      <c r="F105" s="14"/>
      <c r="G105" s="101"/>
      <c r="H105" s="103"/>
      <c r="I105" s="2" t="s">
        <v>37</v>
      </c>
      <c r="J105" s="43">
        <f>IF(C105&gt;0,4,0)</f>
        <v>0</v>
      </c>
      <c r="K105" s="85"/>
    </row>
    <row r="106" spans="1:11" ht="16" x14ac:dyDescent="0.2">
      <c r="A106" s="84" t="s">
        <v>46</v>
      </c>
      <c r="B106" s="10"/>
      <c r="C106" s="102"/>
      <c r="D106" s="14"/>
      <c r="E106" s="102"/>
      <c r="F106" s="14"/>
      <c r="G106" s="101"/>
      <c r="H106" s="103"/>
      <c r="I106" s="2" t="s">
        <v>37</v>
      </c>
      <c r="J106" s="43">
        <f>IF(C106&gt;0,4,0)</f>
        <v>0</v>
      </c>
      <c r="K106" s="85"/>
    </row>
    <row r="107" spans="1:11" ht="16" x14ac:dyDescent="0.2">
      <c r="A107" s="84" t="s">
        <v>47</v>
      </c>
      <c r="B107" s="10"/>
      <c r="C107" s="102"/>
      <c r="D107" s="14"/>
      <c r="E107" s="102"/>
      <c r="F107" s="14"/>
      <c r="G107" s="101"/>
      <c r="H107" s="103"/>
      <c r="I107" s="2" t="s">
        <v>24</v>
      </c>
      <c r="J107" s="43">
        <f>IF(C107&gt;0,8,0)</f>
        <v>0</v>
      </c>
      <c r="K107" s="85"/>
    </row>
    <row r="108" spans="1:11" ht="85" x14ac:dyDescent="0.2">
      <c r="A108" s="128" t="s">
        <v>90</v>
      </c>
      <c r="B108" s="10"/>
      <c r="C108" s="10" t="s">
        <v>89</v>
      </c>
      <c r="D108" s="2"/>
      <c r="E108" s="47" t="s">
        <v>88</v>
      </c>
      <c r="F108" s="188" t="s">
        <v>87</v>
      </c>
      <c r="G108" s="188"/>
      <c r="H108" s="188"/>
      <c r="I108" s="2"/>
      <c r="J108" s="2"/>
      <c r="K108" s="85"/>
    </row>
    <row r="109" spans="1:11" ht="16" x14ac:dyDescent="0.2">
      <c r="A109" s="129"/>
      <c r="B109" s="10"/>
      <c r="C109" s="102"/>
      <c r="D109" s="14"/>
      <c r="E109" s="102"/>
      <c r="F109" s="14"/>
      <c r="G109" s="100"/>
      <c r="H109" s="103"/>
      <c r="I109" s="2" t="s">
        <v>29</v>
      </c>
      <c r="J109" s="43">
        <f t="shared" ref="J109:J116" si="3">IF(C109&gt;0,2,0)</f>
        <v>0</v>
      </c>
      <c r="K109" s="85"/>
    </row>
    <row r="110" spans="1:11" ht="16" x14ac:dyDescent="0.2">
      <c r="A110" s="129"/>
      <c r="B110" s="10"/>
      <c r="C110" s="102"/>
      <c r="D110" s="14"/>
      <c r="E110" s="102"/>
      <c r="F110" s="14"/>
      <c r="G110" s="100"/>
      <c r="H110" s="103"/>
      <c r="I110" s="2" t="s">
        <v>29</v>
      </c>
      <c r="J110" s="43">
        <f t="shared" si="3"/>
        <v>0</v>
      </c>
      <c r="K110" s="85"/>
    </row>
    <row r="111" spans="1:11" ht="16" x14ac:dyDescent="0.2">
      <c r="A111" s="129"/>
      <c r="B111" s="10"/>
      <c r="C111" s="102"/>
      <c r="D111" s="14"/>
      <c r="E111" s="102"/>
      <c r="F111" s="14"/>
      <c r="G111" s="100"/>
      <c r="H111" s="103"/>
      <c r="I111" s="2" t="s">
        <v>29</v>
      </c>
      <c r="J111" s="43">
        <f t="shared" si="3"/>
        <v>0</v>
      </c>
      <c r="K111" s="85"/>
    </row>
    <row r="112" spans="1:11" ht="16" x14ac:dyDescent="0.2">
      <c r="A112" s="129"/>
      <c r="B112" s="10"/>
      <c r="C112" s="102"/>
      <c r="D112" s="14"/>
      <c r="E112" s="102"/>
      <c r="F112" s="14"/>
      <c r="G112" s="100"/>
      <c r="H112" s="103"/>
      <c r="I112" s="2" t="s">
        <v>29</v>
      </c>
      <c r="J112" s="43">
        <f t="shared" si="3"/>
        <v>0</v>
      </c>
      <c r="K112" s="85"/>
    </row>
    <row r="113" spans="1:11" ht="16" x14ac:dyDescent="0.2">
      <c r="A113" s="129"/>
      <c r="B113" s="10"/>
      <c r="C113" s="102"/>
      <c r="D113" s="14"/>
      <c r="E113" s="102"/>
      <c r="F113" s="14"/>
      <c r="G113" s="100"/>
      <c r="H113" s="103"/>
      <c r="I113" s="2" t="s">
        <v>29</v>
      </c>
      <c r="J113" s="43">
        <f t="shared" si="3"/>
        <v>0</v>
      </c>
      <c r="K113" s="85"/>
    </row>
    <row r="114" spans="1:11" ht="16" x14ac:dyDescent="0.2">
      <c r="A114" s="129"/>
      <c r="B114" s="10"/>
      <c r="C114" s="102"/>
      <c r="D114" s="14"/>
      <c r="E114" s="102"/>
      <c r="F114" s="14"/>
      <c r="G114" s="100"/>
      <c r="H114" s="103"/>
      <c r="I114" s="2" t="s">
        <v>29</v>
      </c>
      <c r="J114" s="43">
        <f t="shared" si="3"/>
        <v>0</v>
      </c>
      <c r="K114" s="85"/>
    </row>
    <row r="115" spans="1:11" ht="16" x14ac:dyDescent="0.2">
      <c r="A115" s="129"/>
      <c r="B115" s="10"/>
      <c r="C115" s="102"/>
      <c r="D115" s="14"/>
      <c r="E115" s="102"/>
      <c r="F115" s="14"/>
      <c r="G115" s="100"/>
      <c r="H115" s="103"/>
      <c r="I115" s="2" t="s">
        <v>29</v>
      </c>
      <c r="J115" s="43">
        <f t="shared" si="3"/>
        <v>0</v>
      </c>
      <c r="K115" s="85"/>
    </row>
    <row r="116" spans="1:11" ht="16" x14ac:dyDescent="0.2">
      <c r="A116" s="129"/>
      <c r="B116" s="10"/>
      <c r="C116" s="102"/>
      <c r="D116" s="14"/>
      <c r="E116" s="102"/>
      <c r="F116" s="14"/>
      <c r="G116" s="100"/>
      <c r="H116" s="103"/>
      <c r="I116" s="2" t="s">
        <v>29</v>
      </c>
      <c r="J116" s="43">
        <f t="shared" si="3"/>
        <v>0</v>
      </c>
      <c r="K116" s="85"/>
    </row>
    <row r="117" spans="1:11" ht="16" x14ac:dyDescent="0.2">
      <c r="A117" s="84"/>
      <c r="B117" s="11"/>
      <c r="C117"/>
      <c r="D117"/>
      <c r="E117"/>
      <c r="F117" s="47"/>
      <c r="G117" s="47"/>
      <c r="H117" s="97" t="s">
        <v>31</v>
      </c>
      <c r="I117" s="99">
        <f>SUM(J101:J116)</f>
        <v>0</v>
      </c>
      <c r="J117" s="2"/>
      <c r="K117" s="85"/>
    </row>
    <row r="118" spans="1:11" ht="16" x14ac:dyDescent="0.2">
      <c r="A118" s="111"/>
      <c r="B118" s="11"/>
      <c r="C118" s="2"/>
      <c r="D118" s="11"/>
      <c r="E118" s="130"/>
      <c r="F118" s="47"/>
      <c r="G118" s="47"/>
      <c r="H118" s="10"/>
      <c r="I118" s="2"/>
      <c r="J118" s="2"/>
      <c r="K118" s="85"/>
    </row>
    <row r="119" spans="1:11" ht="16" x14ac:dyDescent="0.2">
      <c r="A119" s="128" t="s">
        <v>43</v>
      </c>
      <c r="B119" s="2"/>
      <c r="C119" s="2"/>
      <c r="D119" s="2"/>
      <c r="E119" s="10"/>
      <c r="F119" s="10"/>
      <c r="G119" s="10"/>
      <c r="H119" s="10"/>
      <c r="I119" s="2"/>
      <c r="J119" s="2" t="s">
        <v>5</v>
      </c>
      <c r="K119" s="85"/>
    </row>
    <row r="120" spans="1:11" ht="16" x14ac:dyDescent="0.2">
      <c r="A120" s="84" t="s">
        <v>91</v>
      </c>
      <c r="B120" s="2"/>
      <c r="C120" s="2"/>
      <c r="D120" s="2"/>
      <c r="E120" s="2"/>
      <c r="F120" s="2"/>
      <c r="G120" s="10"/>
      <c r="H120" s="10"/>
      <c r="I120" s="2"/>
      <c r="J120" s="2"/>
      <c r="K120" s="85"/>
    </row>
    <row r="121" spans="1:11" ht="16" x14ac:dyDescent="0.2">
      <c r="A121" s="84"/>
      <c r="B121" s="104"/>
      <c r="C121" s="2"/>
      <c r="D121" s="2"/>
      <c r="E121" s="10"/>
      <c r="F121" s="10"/>
      <c r="G121" s="10"/>
      <c r="H121" s="10"/>
      <c r="I121" s="2" t="s">
        <v>29</v>
      </c>
      <c r="J121" s="43">
        <f>B121*2</f>
        <v>0</v>
      </c>
      <c r="K121" s="85"/>
    </row>
    <row r="122" spans="1:11" ht="16" x14ac:dyDescent="0.2">
      <c r="A122" s="128" t="s">
        <v>92</v>
      </c>
      <c r="B122" s="2"/>
      <c r="C122" s="2"/>
      <c r="D122" s="2"/>
      <c r="E122" s="10"/>
      <c r="F122" s="10"/>
      <c r="G122" s="10"/>
      <c r="H122" s="10"/>
      <c r="I122" s="2"/>
      <c r="J122" s="2"/>
      <c r="K122" s="85"/>
    </row>
    <row r="123" spans="1:11" ht="16" x14ac:dyDescent="0.2">
      <c r="A123" s="131" t="s">
        <v>10</v>
      </c>
      <c r="B123" s="104"/>
      <c r="C123" s="2"/>
      <c r="D123" s="2"/>
      <c r="E123" s="2"/>
      <c r="F123" s="2"/>
      <c r="G123" s="10"/>
      <c r="H123" s="10"/>
      <c r="I123" s="2" t="s">
        <v>26</v>
      </c>
      <c r="J123" s="43">
        <f>B123*8</f>
        <v>0</v>
      </c>
      <c r="K123" s="85"/>
    </row>
    <row r="124" spans="1:11" ht="16" x14ac:dyDescent="0.2">
      <c r="A124" s="131" t="s">
        <v>93</v>
      </c>
      <c r="B124" s="184"/>
      <c r="C124" s="185"/>
      <c r="D124" s="2"/>
      <c r="E124" s="2"/>
      <c r="F124" s="2"/>
      <c r="G124" s="2"/>
      <c r="H124" s="2" t="s">
        <v>31</v>
      </c>
      <c r="I124" s="132">
        <f>SUM(J121:J123)</f>
        <v>0</v>
      </c>
      <c r="J124" s="2"/>
      <c r="K124" s="85"/>
    </row>
    <row r="125" spans="1:11" ht="16" x14ac:dyDescent="0.2">
      <c r="A125" s="84"/>
      <c r="B125" s="184"/>
      <c r="C125" s="185"/>
      <c r="D125" s="2"/>
      <c r="E125" s="2"/>
      <c r="F125" s="2"/>
      <c r="G125" s="2"/>
      <c r="H125" s="2"/>
      <c r="I125" s="2"/>
      <c r="J125" s="2"/>
      <c r="K125" s="85"/>
    </row>
    <row r="126" spans="1:11" x14ac:dyDescent="0.15">
      <c r="A126" s="133"/>
      <c r="B126" s="184"/>
      <c r="C126" s="185"/>
      <c r="D126" s="2"/>
      <c r="K126" s="136"/>
    </row>
    <row r="127" spans="1:11" x14ac:dyDescent="0.15">
      <c r="A127" s="133"/>
      <c r="B127" s="184"/>
      <c r="C127" s="185"/>
      <c r="D127" s="2"/>
      <c r="E127" s="2"/>
      <c r="F127" s="2"/>
      <c r="G127" s="2"/>
      <c r="H127" s="2"/>
      <c r="I127" s="2"/>
      <c r="J127" s="2"/>
      <c r="K127" s="85"/>
    </row>
    <row r="128" spans="1:11" x14ac:dyDescent="0.15">
      <c r="A128" s="154"/>
      <c r="K128" s="136"/>
    </row>
    <row r="129" spans="1:11" ht="14" thickBot="1" x14ac:dyDescent="0.2">
      <c r="A129" s="137"/>
      <c r="B129" s="138"/>
      <c r="C129" s="138"/>
      <c r="D129" s="138"/>
      <c r="E129" s="138"/>
      <c r="F129" s="138"/>
      <c r="G129" s="138"/>
      <c r="H129" s="138"/>
      <c r="I129" s="138"/>
      <c r="J129" s="138"/>
      <c r="K129" s="139"/>
    </row>
    <row r="131" spans="1:11" ht="16" x14ac:dyDescent="0.2">
      <c r="E131" s="1"/>
      <c r="F131" s="15"/>
      <c r="G131" s="15"/>
      <c r="H131" s="31" t="s">
        <v>6</v>
      </c>
      <c r="I131" s="6">
        <f>C2</f>
        <v>2022</v>
      </c>
      <c r="J131" s="2"/>
      <c r="K131" s="53">
        <f>SUM(K6:K125)</f>
        <v>0</v>
      </c>
    </row>
  </sheetData>
  <sheetProtection selectLockedCells="1"/>
  <mergeCells count="51"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49:H49"/>
    <mergeCell ref="G50:H50"/>
    <mergeCell ref="G51:H51"/>
    <mergeCell ref="G52:H52"/>
    <mergeCell ref="G60:H60"/>
    <mergeCell ref="G61:H61"/>
    <mergeCell ref="G62:H62"/>
    <mergeCell ref="G63:H63"/>
    <mergeCell ref="G64:H64"/>
    <mergeCell ref="G65:H65"/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</mergeCells>
  <phoneticPr fontId="4" type="noConversion"/>
  <dataValidations count="1">
    <dataValidation type="list" allowBlank="1" showInputMessage="1" showErrorMessage="1" sqref="G60:H68 G43:H52" xr:uid="{29818610-64BA-6A43-BC02-97D61DB63F39}">
      <formula1>"Select one, Primary author, Secondary author"</formula1>
    </dataValidation>
  </dataValidations>
  <printOptions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131"/>
  <sheetViews>
    <sheetView showGridLines="0" zoomScaleNormal="100" workbookViewId="0">
      <pane ySplit="3" topLeftCell="A7" activePane="bottomLeft" state="frozen"/>
      <selection pane="bottomLeft" activeCell="A41" sqref="A41"/>
    </sheetView>
  </sheetViews>
  <sheetFormatPr baseColWidth="10" defaultColWidth="9.28515625" defaultRowHeight="13" x14ac:dyDescent="0.15"/>
  <cols>
    <col min="1" max="1" width="48.7109375" style="2" customWidth="1"/>
    <col min="2" max="2" width="5.42578125" style="2" customWidth="1"/>
    <col min="3" max="3" width="33.85546875" style="2" customWidth="1"/>
    <col min="4" max="4" width="3.28515625" style="2" customWidth="1"/>
    <col min="5" max="5" width="29.7109375" style="2" customWidth="1"/>
    <col min="6" max="6" width="2.85546875" style="2" customWidth="1"/>
    <col min="7" max="7" width="5.7109375" style="2" customWidth="1"/>
    <col min="8" max="8" width="9.7109375" style="2" customWidth="1"/>
    <col min="9" max="9" width="9" style="2" customWidth="1"/>
    <col min="10" max="10" width="5.7109375" style="2" customWidth="1"/>
    <col min="11" max="11" width="12.42578125" style="2" customWidth="1"/>
    <col min="12" max="12" width="21.85546875" style="2" customWidth="1"/>
    <col min="13" max="16384" width="9.28515625" style="1"/>
  </cols>
  <sheetData>
    <row r="1" spans="1:11" ht="16" x14ac:dyDescent="0.2">
      <c r="A1" s="5" t="s">
        <v>4</v>
      </c>
      <c r="B1" s="6"/>
      <c r="C1" s="6"/>
      <c r="D1" s="6"/>
      <c r="E1" s="6"/>
      <c r="F1" s="6"/>
      <c r="G1" s="6"/>
      <c r="H1" s="6"/>
      <c r="I1" s="6"/>
      <c r="J1" s="6"/>
    </row>
    <row r="2" spans="1:11" ht="30" x14ac:dyDescent="0.3">
      <c r="A2" s="5" t="s">
        <v>22</v>
      </c>
      <c r="B2" s="5" t="s">
        <v>21</v>
      </c>
      <c r="C2" s="52">
        <f>LEFT('Start here'!C18,4)+4</f>
        <v>2023</v>
      </c>
    </row>
    <row r="3" spans="1:11" ht="30" x14ac:dyDescent="0.3">
      <c r="A3" s="52">
        <f>'Start here'!C17</f>
        <v>0</v>
      </c>
      <c r="B3" s="7"/>
      <c r="C3" s="8"/>
      <c r="D3" s="9"/>
      <c r="E3" s="9"/>
    </row>
    <row r="4" spans="1:11" ht="16" x14ac:dyDescent="0.2">
      <c r="A4" s="5"/>
      <c r="B4" s="6"/>
      <c r="C4" s="6"/>
      <c r="D4" s="6"/>
      <c r="E4" s="6"/>
      <c r="F4" s="6"/>
      <c r="G4" s="6"/>
      <c r="H4" s="6"/>
      <c r="I4" s="6"/>
      <c r="J4" s="6"/>
    </row>
    <row r="5" spans="1:11" ht="17" thickBot="1" x14ac:dyDescent="0.25">
      <c r="A5" s="5"/>
      <c r="B5" s="6"/>
      <c r="C5" s="6"/>
      <c r="D5" s="6"/>
      <c r="E5" s="6"/>
      <c r="G5" s="13" t="s">
        <v>49</v>
      </c>
      <c r="H5" s="13"/>
      <c r="I5" s="13"/>
      <c r="J5" s="13"/>
      <c r="K5" s="43"/>
    </row>
    <row r="6" spans="1:11" ht="18" x14ac:dyDescent="0.2">
      <c r="A6" s="105" t="s">
        <v>73</v>
      </c>
      <c r="B6" s="106"/>
      <c r="C6" s="106"/>
      <c r="D6" s="106"/>
      <c r="E6" s="106"/>
      <c r="F6" s="106"/>
      <c r="G6" s="190" t="s">
        <v>30</v>
      </c>
      <c r="H6" s="190"/>
      <c r="I6" s="107">
        <f>SUM(I10:I37)</f>
        <v>0</v>
      </c>
      <c r="J6" s="106"/>
      <c r="K6" s="121">
        <f>I6</f>
        <v>0</v>
      </c>
    </row>
    <row r="7" spans="1:11" ht="16" x14ac:dyDescent="0.2">
      <c r="A7" s="140"/>
      <c r="K7" s="85"/>
    </row>
    <row r="8" spans="1:11" ht="16" x14ac:dyDescent="0.2">
      <c r="A8" s="140" t="s">
        <v>20</v>
      </c>
      <c r="K8" s="85"/>
    </row>
    <row r="9" spans="1:11" ht="16" x14ac:dyDescent="0.2">
      <c r="A9" s="140" t="s">
        <v>50</v>
      </c>
      <c r="E9" s="7" t="s">
        <v>0</v>
      </c>
      <c r="F9" s="10"/>
      <c r="G9" s="7" t="s">
        <v>23</v>
      </c>
      <c r="J9" s="2" t="s">
        <v>5</v>
      </c>
      <c r="K9" s="85"/>
    </row>
    <row r="10" spans="1:11" ht="16" x14ac:dyDescent="0.2">
      <c r="A10" s="200"/>
      <c r="B10" s="193"/>
      <c r="C10" s="201"/>
      <c r="D10" s="18"/>
      <c r="E10" s="4"/>
      <c r="F10" s="19"/>
      <c r="G10" s="3"/>
      <c r="H10" s="9"/>
      <c r="I10" s="97" t="s">
        <v>26</v>
      </c>
      <c r="J10" s="98">
        <f>G10*8</f>
        <v>0</v>
      </c>
      <c r="K10" s="85"/>
    </row>
    <row r="11" spans="1:11" ht="16" x14ac:dyDescent="0.2">
      <c r="A11" s="199"/>
      <c r="B11" s="196"/>
      <c r="C11" s="197"/>
      <c r="D11" s="18"/>
      <c r="E11" s="4"/>
      <c r="F11" s="19"/>
      <c r="G11" s="3"/>
      <c r="H11" s="9"/>
      <c r="I11" s="97" t="s">
        <v>26</v>
      </c>
      <c r="J11" s="98">
        <f t="shared" ref="J11:J20" si="0">G11*8</f>
        <v>0</v>
      </c>
      <c r="K11" s="85"/>
    </row>
    <row r="12" spans="1:11" ht="16" x14ac:dyDescent="0.2">
      <c r="A12" s="199"/>
      <c r="B12" s="196"/>
      <c r="C12" s="197"/>
      <c r="D12" s="18"/>
      <c r="E12" s="4"/>
      <c r="F12" s="19"/>
      <c r="G12" s="3"/>
      <c r="H12" s="9"/>
      <c r="I12" s="97" t="s">
        <v>26</v>
      </c>
      <c r="J12" s="98">
        <f t="shared" si="0"/>
        <v>0</v>
      </c>
      <c r="K12" s="85"/>
    </row>
    <row r="13" spans="1:11" ht="16" x14ac:dyDescent="0.2">
      <c r="A13" s="199"/>
      <c r="B13" s="196"/>
      <c r="C13" s="197"/>
      <c r="D13" s="18"/>
      <c r="E13" s="4"/>
      <c r="F13" s="19"/>
      <c r="G13" s="3"/>
      <c r="H13" s="9"/>
      <c r="I13" s="97" t="s">
        <v>26</v>
      </c>
      <c r="J13" s="98">
        <f t="shared" si="0"/>
        <v>0</v>
      </c>
      <c r="K13" s="85"/>
    </row>
    <row r="14" spans="1:11" ht="16" x14ac:dyDescent="0.2">
      <c r="A14" s="199"/>
      <c r="B14" s="196"/>
      <c r="C14" s="197"/>
      <c r="D14" s="18"/>
      <c r="E14" s="4"/>
      <c r="F14" s="19"/>
      <c r="G14" s="3"/>
      <c r="H14" s="9"/>
      <c r="I14" s="97" t="s">
        <v>26</v>
      </c>
      <c r="J14" s="98">
        <f t="shared" si="0"/>
        <v>0</v>
      </c>
      <c r="K14" s="85"/>
    </row>
    <row r="15" spans="1:11" ht="16" x14ac:dyDescent="0.2">
      <c r="A15" s="199"/>
      <c r="B15" s="196"/>
      <c r="C15" s="197"/>
      <c r="D15" s="18"/>
      <c r="E15" s="4"/>
      <c r="F15" s="19"/>
      <c r="G15" s="3"/>
      <c r="H15" s="9"/>
      <c r="I15" s="97" t="s">
        <v>26</v>
      </c>
      <c r="J15" s="98">
        <f t="shared" si="0"/>
        <v>0</v>
      </c>
      <c r="K15" s="85"/>
    </row>
    <row r="16" spans="1:11" ht="16" x14ac:dyDescent="0.2">
      <c r="A16" s="199"/>
      <c r="B16" s="196"/>
      <c r="C16" s="197"/>
      <c r="D16" s="18"/>
      <c r="E16" s="4"/>
      <c r="F16" s="19"/>
      <c r="G16" s="3"/>
      <c r="H16" s="9"/>
      <c r="I16" s="97" t="s">
        <v>26</v>
      </c>
      <c r="J16" s="98">
        <f t="shared" si="0"/>
        <v>0</v>
      </c>
      <c r="K16" s="85"/>
    </row>
    <row r="17" spans="1:11" ht="16" x14ac:dyDescent="0.2">
      <c r="A17" s="199"/>
      <c r="B17" s="196"/>
      <c r="C17" s="197"/>
      <c r="D17" s="18"/>
      <c r="E17" s="4"/>
      <c r="F17" s="19"/>
      <c r="G17" s="3"/>
      <c r="H17" s="9"/>
      <c r="I17" s="97" t="s">
        <v>26</v>
      </c>
      <c r="J17" s="98">
        <f t="shared" si="0"/>
        <v>0</v>
      </c>
      <c r="K17" s="85"/>
    </row>
    <row r="18" spans="1:11" ht="16" x14ac:dyDescent="0.2">
      <c r="A18" s="199"/>
      <c r="B18" s="196"/>
      <c r="C18" s="197"/>
      <c r="D18" s="18"/>
      <c r="E18" s="4"/>
      <c r="F18" s="19"/>
      <c r="G18" s="3"/>
      <c r="H18" s="9"/>
      <c r="I18" s="97" t="s">
        <v>26</v>
      </c>
      <c r="J18" s="98">
        <f t="shared" si="0"/>
        <v>0</v>
      </c>
      <c r="K18" s="85"/>
    </row>
    <row r="19" spans="1:11" ht="16" x14ac:dyDescent="0.2">
      <c r="A19" s="199"/>
      <c r="B19" s="196"/>
      <c r="C19" s="197"/>
      <c r="D19" s="18"/>
      <c r="E19" s="4"/>
      <c r="F19" s="19"/>
      <c r="G19" s="3"/>
      <c r="H19" s="9"/>
      <c r="I19" s="97" t="s">
        <v>26</v>
      </c>
      <c r="J19" s="98">
        <f t="shared" si="0"/>
        <v>0</v>
      </c>
      <c r="K19" s="85"/>
    </row>
    <row r="20" spans="1:11" ht="16" x14ac:dyDescent="0.2">
      <c r="A20" s="199"/>
      <c r="B20" s="196"/>
      <c r="C20" s="197"/>
      <c r="D20" s="18"/>
      <c r="E20" s="4"/>
      <c r="F20" s="19"/>
      <c r="G20" s="3"/>
      <c r="H20" s="9"/>
      <c r="I20" s="97" t="s">
        <v>26</v>
      </c>
      <c r="J20" s="98">
        <f t="shared" si="0"/>
        <v>0</v>
      </c>
      <c r="K20" s="85"/>
    </row>
    <row r="21" spans="1:11" ht="16" x14ac:dyDescent="0.2">
      <c r="A21" s="141"/>
      <c r="B21" s="11"/>
      <c r="C21" s="11"/>
      <c r="D21" s="11"/>
      <c r="E21" s="142"/>
      <c r="F21" s="7"/>
      <c r="G21" s="8"/>
      <c r="H21" s="97" t="s">
        <v>31</v>
      </c>
      <c r="I21" s="99">
        <f>SUM(J10:J20)</f>
        <v>0</v>
      </c>
      <c r="K21" s="85"/>
    </row>
    <row r="22" spans="1:11" ht="16" x14ac:dyDescent="0.2">
      <c r="A22" s="140" t="s">
        <v>12</v>
      </c>
      <c r="E22" s="143"/>
      <c r="F22" s="7"/>
      <c r="G22" s="7"/>
      <c r="I22" s="97"/>
      <c r="K22" s="85"/>
    </row>
    <row r="23" spans="1:11" ht="16" x14ac:dyDescent="0.2">
      <c r="A23" s="140" t="s">
        <v>50</v>
      </c>
      <c r="E23" s="143" t="s">
        <v>0</v>
      </c>
      <c r="F23" s="10"/>
      <c r="G23" s="7" t="s">
        <v>23</v>
      </c>
      <c r="I23" s="97"/>
      <c r="J23" s="2" t="s">
        <v>5</v>
      </c>
      <c r="K23" s="85"/>
    </row>
    <row r="24" spans="1:11" ht="16" x14ac:dyDescent="0.2">
      <c r="A24" s="199"/>
      <c r="B24" s="196"/>
      <c r="C24" s="197"/>
      <c r="D24" s="109"/>
      <c r="E24" s="4"/>
      <c r="F24" s="144"/>
      <c r="G24" s="3"/>
      <c r="H24" s="9"/>
      <c r="I24" s="97" t="s">
        <v>25</v>
      </c>
      <c r="J24" s="98">
        <f>G24*4</f>
        <v>0</v>
      </c>
      <c r="K24" s="85"/>
    </row>
    <row r="25" spans="1:11" ht="16" x14ac:dyDescent="0.2">
      <c r="A25" s="199"/>
      <c r="B25" s="196"/>
      <c r="C25" s="197"/>
      <c r="D25" s="109"/>
      <c r="E25" s="4"/>
      <c r="F25" s="144"/>
      <c r="G25" s="3"/>
      <c r="H25" s="9"/>
      <c r="I25" s="97" t="s">
        <v>25</v>
      </c>
      <c r="J25" s="98">
        <f>G25*4</f>
        <v>0</v>
      </c>
      <c r="K25" s="85"/>
    </row>
    <row r="26" spans="1:11" ht="16" x14ac:dyDescent="0.2">
      <c r="A26" s="199"/>
      <c r="B26" s="196"/>
      <c r="C26" s="197"/>
      <c r="D26" s="109"/>
      <c r="E26" s="4"/>
      <c r="F26" s="144"/>
      <c r="G26" s="3"/>
      <c r="H26" s="9"/>
      <c r="I26" s="97" t="s">
        <v>25</v>
      </c>
      <c r="J26" s="98">
        <f>G26*4</f>
        <v>0</v>
      </c>
      <c r="K26" s="85"/>
    </row>
    <row r="27" spans="1:11" ht="16" x14ac:dyDescent="0.2">
      <c r="A27" s="199"/>
      <c r="B27" s="196"/>
      <c r="C27" s="197"/>
      <c r="D27" s="109"/>
      <c r="E27" s="4"/>
      <c r="F27" s="144"/>
      <c r="G27" s="3"/>
      <c r="H27" s="9"/>
      <c r="I27" s="97" t="s">
        <v>25</v>
      </c>
      <c r="J27" s="98">
        <f>G27*4</f>
        <v>0</v>
      </c>
      <c r="K27" s="85"/>
    </row>
    <row r="28" spans="1:11" ht="16" x14ac:dyDescent="0.2">
      <c r="A28" s="199"/>
      <c r="B28" s="196"/>
      <c r="C28" s="197"/>
      <c r="D28" s="109"/>
      <c r="E28" s="4"/>
      <c r="F28" s="144"/>
      <c r="G28" s="3"/>
      <c r="H28" s="9"/>
      <c r="I28" s="97" t="s">
        <v>25</v>
      </c>
      <c r="J28" s="98">
        <f>G28*4</f>
        <v>0</v>
      </c>
      <c r="K28" s="85"/>
    </row>
    <row r="29" spans="1:11" ht="16" x14ac:dyDescent="0.2">
      <c r="A29" s="145"/>
      <c r="B29" s="109"/>
      <c r="C29" s="109"/>
      <c r="D29" s="109"/>
      <c r="E29" s="146"/>
      <c r="F29" s="144"/>
      <c r="G29" s="147"/>
      <c r="H29" s="97" t="s">
        <v>31</v>
      </c>
      <c r="I29" s="99">
        <f>SUM(J24:J28)</f>
        <v>0</v>
      </c>
      <c r="K29" s="85"/>
    </row>
    <row r="30" spans="1:11" ht="16" x14ac:dyDescent="0.2">
      <c r="A30" s="148" t="s">
        <v>11</v>
      </c>
      <c r="B30" s="12"/>
      <c r="C30" s="12"/>
      <c r="D30" s="12"/>
      <c r="E30" s="149"/>
      <c r="F30" s="144"/>
      <c r="G30" s="144"/>
      <c r="I30" s="97"/>
      <c r="K30" s="85"/>
    </row>
    <row r="31" spans="1:11" ht="16" x14ac:dyDescent="0.2">
      <c r="A31" s="148" t="s">
        <v>50</v>
      </c>
      <c r="B31" s="12"/>
      <c r="C31" s="12"/>
      <c r="D31" s="12"/>
      <c r="E31" s="149" t="s">
        <v>0</v>
      </c>
      <c r="F31" s="110"/>
      <c r="G31" s="144" t="s">
        <v>23</v>
      </c>
      <c r="I31" s="97"/>
      <c r="J31" s="2" t="s">
        <v>5</v>
      </c>
      <c r="K31" s="85"/>
    </row>
    <row r="32" spans="1:11" ht="16" x14ac:dyDescent="0.2">
      <c r="A32" s="199"/>
      <c r="B32" s="196"/>
      <c r="C32" s="197"/>
      <c r="D32" s="109"/>
      <c r="E32" s="4"/>
      <c r="F32" s="144"/>
      <c r="G32" s="3"/>
      <c r="H32" s="9"/>
      <c r="I32" s="97" t="s">
        <v>28</v>
      </c>
      <c r="J32" s="98">
        <f>G32*6</f>
        <v>0</v>
      </c>
      <c r="K32" s="85"/>
    </row>
    <row r="33" spans="1:11" ht="16" x14ac:dyDescent="0.2">
      <c r="A33" s="199"/>
      <c r="B33" s="196"/>
      <c r="C33" s="197"/>
      <c r="D33" s="109"/>
      <c r="E33" s="4"/>
      <c r="F33" s="144"/>
      <c r="G33" s="3"/>
      <c r="H33" s="9"/>
      <c r="I33" s="97" t="s">
        <v>28</v>
      </c>
      <c r="J33" s="98">
        <f>G33*6</f>
        <v>0</v>
      </c>
      <c r="K33" s="85"/>
    </row>
    <row r="34" spans="1:11" ht="16" x14ac:dyDescent="0.2">
      <c r="A34" s="199"/>
      <c r="B34" s="196"/>
      <c r="C34" s="197"/>
      <c r="D34" s="109"/>
      <c r="E34" s="4"/>
      <c r="F34" s="144"/>
      <c r="G34" s="3"/>
      <c r="H34" s="9"/>
      <c r="I34" s="97" t="s">
        <v>28</v>
      </c>
      <c r="J34" s="98">
        <f>G34*6</f>
        <v>0</v>
      </c>
      <c r="K34" s="85"/>
    </row>
    <row r="35" spans="1:11" ht="16" x14ac:dyDescent="0.2">
      <c r="A35" s="199"/>
      <c r="B35" s="196"/>
      <c r="C35" s="197"/>
      <c r="D35" s="109"/>
      <c r="E35" s="4"/>
      <c r="F35" s="144"/>
      <c r="G35" s="3"/>
      <c r="H35" s="9"/>
      <c r="I35" s="97" t="s">
        <v>28</v>
      </c>
      <c r="J35" s="98">
        <f>G35*6</f>
        <v>0</v>
      </c>
      <c r="K35" s="85"/>
    </row>
    <row r="36" spans="1:11" ht="16" x14ac:dyDescent="0.2">
      <c r="A36" s="199"/>
      <c r="B36" s="196"/>
      <c r="C36" s="197"/>
      <c r="D36" s="109"/>
      <c r="E36" s="4"/>
      <c r="F36" s="144"/>
      <c r="G36" s="3"/>
      <c r="H36" s="9"/>
      <c r="I36" s="97" t="s">
        <v>28</v>
      </c>
      <c r="J36" s="98">
        <f>G36*6</f>
        <v>0</v>
      </c>
      <c r="K36" s="85"/>
    </row>
    <row r="37" spans="1:11" ht="17" thickBot="1" x14ac:dyDescent="0.25">
      <c r="A37" s="150"/>
      <c r="B37" s="95"/>
      <c r="C37" s="95"/>
      <c r="D37" s="95"/>
      <c r="E37" s="151"/>
      <c r="F37" s="152"/>
      <c r="G37" s="153"/>
      <c r="H37" s="119" t="s">
        <v>31</v>
      </c>
      <c r="I37" s="120">
        <f>SUM(J32:J36)</f>
        <v>0</v>
      </c>
      <c r="J37" s="94"/>
      <c r="K37" s="96"/>
    </row>
    <row r="38" spans="1:11" ht="17" thickBot="1" x14ac:dyDescent="0.25">
      <c r="A38" s="44"/>
      <c r="B38" s="11"/>
      <c r="C38" s="11"/>
      <c r="D38" s="11"/>
      <c r="E38" s="45"/>
      <c r="G38" s="9"/>
      <c r="H38" s="9"/>
      <c r="J38" s="9"/>
    </row>
    <row r="39" spans="1:11" ht="18" x14ac:dyDescent="0.2">
      <c r="A39" s="105" t="s">
        <v>84</v>
      </c>
      <c r="B39" s="106"/>
      <c r="C39" s="106"/>
      <c r="D39" s="106"/>
      <c r="E39" s="106"/>
      <c r="F39" s="106"/>
      <c r="G39" s="190" t="s">
        <v>32</v>
      </c>
      <c r="H39" s="190"/>
      <c r="I39" s="107">
        <f>SUM(I40:I72)</f>
        <v>0</v>
      </c>
      <c r="J39" s="106"/>
      <c r="K39" s="121">
        <f>I39</f>
        <v>0</v>
      </c>
    </row>
    <row r="40" spans="1:11" ht="16" x14ac:dyDescent="0.2">
      <c r="A40" s="140"/>
      <c r="K40" s="85"/>
    </row>
    <row r="41" spans="1:11" ht="16" x14ac:dyDescent="0.2">
      <c r="A41" s="84" t="s">
        <v>97</v>
      </c>
      <c r="K41" s="85"/>
    </row>
    <row r="42" spans="1:11" ht="34" x14ac:dyDescent="0.2">
      <c r="A42" s="84" t="s">
        <v>78</v>
      </c>
      <c r="C42" s="10" t="s">
        <v>79</v>
      </c>
      <c r="D42" s="10"/>
      <c r="E42" s="47" t="s">
        <v>80</v>
      </c>
      <c r="G42" s="191" t="s">
        <v>81</v>
      </c>
      <c r="H42" s="191"/>
      <c r="K42" s="85"/>
    </row>
    <row r="43" spans="1:11" ht="16" x14ac:dyDescent="0.2">
      <c r="A43" s="86"/>
      <c r="B43" s="83"/>
      <c r="C43" s="82"/>
      <c r="D43" s="83"/>
      <c r="E43" s="87"/>
      <c r="F43"/>
      <c r="G43" s="182" t="s">
        <v>82</v>
      </c>
      <c r="H43" s="183"/>
      <c r="I43" s="47"/>
      <c r="J43" s="47"/>
      <c r="K43" s="88"/>
    </row>
    <row r="44" spans="1:11" ht="16" customHeight="1" x14ac:dyDescent="0.2">
      <c r="A44" s="86"/>
      <c r="B44" s="83"/>
      <c r="C44" s="82"/>
      <c r="D44" s="83"/>
      <c r="E44" s="87"/>
      <c r="F44"/>
      <c r="G44" s="182" t="s">
        <v>82</v>
      </c>
      <c r="H44" s="183"/>
      <c r="I44" s="47"/>
      <c r="J44" s="47"/>
      <c r="K44" s="88"/>
    </row>
    <row r="45" spans="1:11" ht="16" customHeight="1" x14ac:dyDescent="0.2">
      <c r="A45" s="86"/>
      <c r="B45" s="83"/>
      <c r="C45" s="82"/>
      <c r="D45" s="83"/>
      <c r="E45" s="87"/>
      <c r="F45"/>
      <c r="G45" s="182" t="s">
        <v>82</v>
      </c>
      <c r="H45" s="183"/>
      <c r="I45" s="47"/>
      <c r="J45" s="47"/>
      <c r="K45" s="88"/>
    </row>
    <row r="46" spans="1:11" ht="16" customHeight="1" x14ac:dyDescent="0.2">
      <c r="A46" s="86"/>
      <c r="B46" s="83"/>
      <c r="C46" s="82"/>
      <c r="D46" s="83"/>
      <c r="E46" s="87"/>
      <c r="F46"/>
      <c r="G46" s="182" t="s">
        <v>82</v>
      </c>
      <c r="H46" s="183"/>
      <c r="I46" s="47"/>
      <c r="J46" s="47"/>
      <c r="K46" s="88"/>
    </row>
    <row r="47" spans="1:11" ht="16" customHeight="1" x14ac:dyDescent="0.2">
      <c r="A47" s="86"/>
      <c r="B47" s="83"/>
      <c r="C47" s="82"/>
      <c r="D47" s="83"/>
      <c r="E47" s="87"/>
      <c r="F47"/>
      <c r="G47" s="182" t="s">
        <v>82</v>
      </c>
      <c r="H47" s="183"/>
      <c r="I47" s="47"/>
      <c r="J47" s="47"/>
      <c r="K47" s="88"/>
    </row>
    <row r="48" spans="1:11" ht="16" customHeight="1" x14ac:dyDescent="0.2">
      <c r="A48" s="86"/>
      <c r="B48" s="83"/>
      <c r="C48" s="82"/>
      <c r="D48" s="83"/>
      <c r="E48" s="87"/>
      <c r="F48"/>
      <c r="G48" s="182" t="s">
        <v>82</v>
      </c>
      <c r="H48" s="183"/>
      <c r="I48" s="47"/>
      <c r="J48" s="47"/>
      <c r="K48" s="88"/>
    </row>
    <row r="49" spans="1:11" ht="16" customHeight="1" x14ac:dyDescent="0.2">
      <c r="A49" s="86"/>
      <c r="B49" s="83"/>
      <c r="C49" s="82"/>
      <c r="D49" s="83"/>
      <c r="E49" s="87"/>
      <c r="F49"/>
      <c r="G49" s="182" t="s">
        <v>82</v>
      </c>
      <c r="H49" s="183"/>
      <c r="I49" s="47"/>
      <c r="J49" s="47"/>
      <c r="K49" s="88"/>
    </row>
    <row r="50" spans="1:11" ht="16" customHeight="1" x14ac:dyDescent="0.2">
      <c r="A50" s="86"/>
      <c r="B50" s="83"/>
      <c r="C50" s="82"/>
      <c r="D50" s="83"/>
      <c r="E50" s="87"/>
      <c r="F50"/>
      <c r="G50" s="182" t="s">
        <v>82</v>
      </c>
      <c r="H50" s="183"/>
      <c r="I50" s="47"/>
      <c r="J50" s="47"/>
      <c r="K50" s="88"/>
    </row>
    <row r="51" spans="1:11" ht="16" customHeight="1" x14ac:dyDescent="0.2">
      <c r="A51" s="86"/>
      <c r="B51" s="83"/>
      <c r="C51" s="82"/>
      <c r="D51" s="83"/>
      <c r="E51" s="87"/>
      <c r="F51"/>
      <c r="G51" s="182" t="s">
        <v>82</v>
      </c>
      <c r="H51" s="183"/>
      <c r="I51" s="47"/>
      <c r="J51" s="47"/>
      <c r="K51" s="88"/>
    </row>
    <row r="52" spans="1:11" ht="16" customHeight="1" x14ac:dyDescent="0.2">
      <c r="A52" s="86"/>
      <c r="B52" s="83"/>
      <c r="C52" s="82"/>
      <c r="D52" s="83"/>
      <c r="E52" s="87"/>
      <c r="F52"/>
      <c r="G52" s="182" t="s">
        <v>82</v>
      </c>
      <c r="H52" s="183"/>
      <c r="I52" s="47"/>
      <c r="J52" s="47" t="s">
        <v>5</v>
      </c>
      <c r="K52" s="88"/>
    </row>
    <row r="53" spans="1:11" ht="16" customHeight="1" x14ac:dyDescent="0.2">
      <c r="A53" s="84" t="s">
        <v>9</v>
      </c>
      <c r="B53" s="89">
        <f>COUNTIF(G43:H52,"Primary author")</f>
        <v>0</v>
      </c>
      <c r="G53" s="10"/>
      <c r="H53" s="10"/>
      <c r="I53" s="122" t="s">
        <v>27</v>
      </c>
      <c r="J53" s="123">
        <f>B53*10</f>
        <v>0</v>
      </c>
      <c r="K53" s="88"/>
    </row>
    <row r="54" spans="1:11" ht="16" x14ac:dyDescent="0.2">
      <c r="A54" s="84" t="s">
        <v>36</v>
      </c>
      <c r="B54" s="90">
        <f>COUNTIF(G43:H52,"Secondary author")</f>
        <v>0</v>
      </c>
      <c r="G54" s="10"/>
      <c r="H54" s="10"/>
      <c r="I54" s="122" t="s">
        <v>28</v>
      </c>
      <c r="J54" s="123">
        <f>B54*6</f>
        <v>0</v>
      </c>
      <c r="K54" s="88"/>
    </row>
    <row r="55" spans="1:11" ht="16" x14ac:dyDescent="0.2">
      <c r="A55" s="91" t="s">
        <v>13</v>
      </c>
      <c r="G55" s="10"/>
      <c r="H55" s="122" t="s">
        <v>31</v>
      </c>
      <c r="I55" s="124">
        <f>SUM(J53:J54)</f>
        <v>0</v>
      </c>
      <c r="J55" s="10"/>
      <c r="K55" s="88"/>
    </row>
    <row r="56" spans="1:11" ht="16" x14ac:dyDescent="0.2">
      <c r="A56" s="91"/>
      <c r="K56" s="85"/>
    </row>
    <row r="57" spans="1:11" ht="16" x14ac:dyDescent="0.2">
      <c r="A57" s="84" t="s">
        <v>83</v>
      </c>
      <c r="K57" s="85"/>
    </row>
    <row r="58" spans="1:11" ht="16" x14ac:dyDescent="0.2">
      <c r="A58" s="84"/>
      <c r="K58" s="85"/>
    </row>
    <row r="59" spans="1:11" ht="34" x14ac:dyDescent="0.2">
      <c r="A59" s="84" t="s">
        <v>78</v>
      </c>
      <c r="C59" s="10" t="s">
        <v>79</v>
      </c>
      <c r="D59" s="10"/>
      <c r="E59" s="47" t="s">
        <v>80</v>
      </c>
      <c r="G59" s="10" t="s">
        <v>81</v>
      </c>
      <c r="K59" s="85"/>
    </row>
    <row r="60" spans="1:11" ht="16" x14ac:dyDescent="0.2">
      <c r="A60" s="86"/>
      <c r="B60" s="83"/>
      <c r="C60" s="92"/>
      <c r="D60" s="83"/>
      <c r="E60" s="87"/>
      <c r="F60"/>
      <c r="G60" s="182" t="s">
        <v>82</v>
      </c>
      <c r="H60" s="183"/>
      <c r="I60"/>
      <c r="J60"/>
      <c r="K60" s="88"/>
    </row>
    <row r="61" spans="1:11" ht="16" customHeight="1" x14ac:dyDescent="0.2">
      <c r="A61" s="86"/>
      <c r="B61" s="83"/>
      <c r="C61" s="92"/>
      <c r="D61" s="83"/>
      <c r="E61" s="87"/>
      <c r="F61"/>
      <c r="G61" s="182" t="s">
        <v>82</v>
      </c>
      <c r="H61" s="183"/>
      <c r="I61"/>
      <c r="J61"/>
      <c r="K61" s="88"/>
    </row>
    <row r="62" spans="1:11" ht="16" customHeight="1" x14ac:dyDescent="0.2">
      <c r="A62" s="86"/>
      <c r="B62" s="83"/>
      <c r="C62" s="92"/>
      <c r="D62" s="83"/>
      <c r="E62" s="87"/>
      <c r="F62"/>
      <c r="G62" s="182" t="s">
        <v>82</v>
      </c>
      <c r="H62" s="183"/>
      <c r="I62"/>
      <c r="J62"/>
      <c r="K62" s="88"/>
    </row>
    <row r="63" spans="1:11" ht="16" customHeight="1" x14ac:dyDescent="0.2">
      <c r="A63" s="86"/>
      <c r="B63" s="83"/>
      <c r="C63" s="92"/>
      <c r="D63" s="83"/>
      <c r="E63" s="87"/>
      <c r="F63"/>
      <c r="G63" s="182" t="s">
        <v>82</v>
      </c>
      <c r="H63" s="183"/>
      <c r="I63"/>
      <c r="J63"/>
      <c r="K63" s="88"/>
    </row>
    <row r="64" spans="1:11" ht="16" customHeight="1" x14ac:dyDescent="0.2">
      <c r="A64" s="86"/>
      <c r="B64" s="83"/>
      <c r="C64" s="92"/>
      <c r="D64" s="83"/>
      <c r="E64" s="87"/>
      <c r="F64"/>
      <c r="G64" s="182" t="s">
        <v>82</v>
      </c>
      <c r="H64" s="183"/>
      <c r="I64"/>
      <c r="J64"/>
      <c r="K64" s="88"/>
    </row>
    <row r="65" spans="1:11" ht="16" customHeight="1" x14ac:dyDescent="0.2">
      <c r="A65" s="86"/>
      <c r="B65" s="83"/>
      <c r="C65" s="92"/>
      <c r="D65" s="83"/>
      <c r="E65" s="87"/>
      <c r="F65"/>
      <c r="G65" s="182" t="s">
        <v>82</v>
      </c>
      <c r="H65" s="183"/>
      <c r="I65"/>
      <c r="J65"/>
      <c r="K65" s="88"/>
    </row>
    <row r="66" spans="1:11" ht="16" customHeight="1" x14ac:dyDescent="0.2">
      <c r="A66" s="86"/>
      <c r="B66" s="83"/>
      <c r="C66" s="92"/>
      <c r="D66" s="83"/>
      <c r="E66" s="87"/>
      <c r="F66"/>
      <c r="G66" s="182" t="s">
        <v>82</v>
      </c>
      <c r="H66" s="183"/>
      <c r="I66"/>
      <c r="J66"/>
      <c r="K66" s="88"/>
    </row>
    <row r="67" spans="1:11" ht="16" customHeight="1" x14ac:dyDescent="0.2">
      <c r="A67" s="86"/>
      <c r="B67" s="83"/>
      <c r="C67" s="92"/>
      <c r="D67" s="83"/>
      <c r="E67" s="87"/>
      <c r="F67"/>
      <c r="G67" s="182" t="s">
        <v>82</v>
      </c>
      <c r="H67" s="183"/>
      <c r="I67"/>
      <c r="J67"/>
      <c r="K67" s="88"/>
    </row>
    <row r="68" spans="1:11" ht="16" customHeight="1" x14ac:dyDescent="0.2">
      <c r="A68" s="86"/>
      <c r="B68" s="83"/>
      <c r="C68" s="92"/>
      <c r="D68" s="83"/>
      <c r="E68" s="87"/>
      <c r="F68"/>
      <c r="G68" s="182" t="s">
        <v>82</v>
      </c>
      <c r="H68" s="183"/>
      <c r="I68"/>
      <c r="J68" t="s">
        <v>5</v>
      </c>
      <c r="K68" s="88"/>
    </row>
    <row r="69" spans="1:11" ht="16" customHeight="1" x14ac:dyDescent="0.2">
      <c r="A69" s="84" t="s">
        <v>8</v>
      </c>
      <c r="B69" s="89">
        <f>COUNTIF(G60:H68,"Primary author")</f>
        <v>0</v>
      </c>
      <c r="G69"/>
      <c r="H69"/>
      <c r="I69" s="122" t="s">
        <v>26</v>
      </c>
      <c r="J69" s="123">
        <f>B69*8</f>
        <v>0</v>
      </c>
      <c r="K69" s="88"/>
    </row>
    <row r="70" spans="1:11" ht="16" x14ac:dyDescent="0.2">
      <c r="A70" s="84" t="s">
        <v>36</v>
      </c>
      <c r="B70" s="90">
        <f>COUNTIF(G60:H68,"Secondary author")</f>
        <v>0</v>
      </c>
      <c r="H70" s="10"/>
      <c r="I70" s="122" t="s">
        <v>25</v>
      </c>
      <c r="J70" s="123">
        <f>B70*4</f>
        <v>0</v>
      </c>
      <c r="K70" s="88"/>
    </row>
    <row r="71" spans="1:11" ht="16" x14ac:dyDescent="0.2">
      <c r="A71" s="84"/>
      <c r="G71" s="11"/>
      <c r="H71" s="122" t="s">
        <v>31</v>
      </c>
      <c r="I71" s="124">
        <f>SUM(J69:J70)</f>
        <v>0</v>
      </c>
      <c r="J71" s="10"/>
      <c r="K71" s="88"/>
    </row>
    <row r="72" spans="1:11" ht="17" thickBot="1" x14ac:dyDescent="0.25">
      <c r="A72" s="93"/>
      <c r="B72" s="94"/>
      <c r="C72" s="94"/>
      <c r="D72" s="94"/>
      <c r="E72" s="94"/>
      <c r="F72" s="94"/>
      <c r="G72" s="95"/>
      <c r="H72" s="94"/>
      <c r="I72" s="94"/>
      <c r="J72" s="94"/>
      <c r="K72" s="96"/>
    </row>
    <row r="73" spans="1:11" ht="17" thickBot="1" x14ac:dyDescent="0.25">
      <c r="A73" s="7"/>
      <c r="G73" s="11"/>
      <c r="H73" s="9"/>
    </row>
    <row r="74" spans="1:11" ht="18" x14ac:dyDescent="0.2">
      <c r="A74" s="105" t="s">
        <v>86</v>
      </c>
      <c r="B74" s="106"/>
      <c r="C74" s="106"/>
      <c r="D74" s="106"/>
      <c r="E74" s="106"/>
      <c r="F74" s="106"/>
      <c r="G74" s="190" t="s">
        <v>33</v>
      </c>
      <c r="H74" s="190"/>
      <c r="I74" s="107">
        <f>SUM(I77:I97)</f>
        <v>0</v>
      </c>
      <c r="J74" s="106"/>
      <c r="K74" s="121">
        <f>I74</f>
        <v>0</v>
      </c>
    </row>
    <row r="75" spans="1:11" ht="16" x14ac:dyDescent="0.2">
      <c r="A75" s="84"/>
      <c r="G75" s="11"/>
      <c r="K75" s="85"/>
    </row>
    <row r="76" spans="1:11" ht="16" x14ac:dyDescent="0.2">
      <c r="A76" s="84" t="s">
        <v>1</v>
      </c>
      <c r="K76" s="85"/>
    </row>
    <row r="77" spans="1:11" ht="16" x14ac:dyDescent="0.2">
      <c r="A77" s="84" t="s">
        <v>14</v>
      </c>
      <c r="C77" s="10" t="s">
        <v>85</v>
      </c>
      <c r="E77" s="10" t="s">
        <v>0</v>
      </c>
      <c r="F77" s="10"/>
      <c r="G77" s="10" t="s">
        <v>64</v>
      </c>
      <c r="J77" s="2" t="s">
        <v>5</v>
      </c>
      <c r="K77" s="85"/>
    </row>
    <row r="78" spans="1:11" ht="16" x14ac:dyDescent="0.2">
      <c r="A78" s="125"/>
      <c r="B78" s="109"/>
      <c r="C78" s="76"/>
      <c r="D78" s="109"/>
      <c r="E78" s="73"/>
      <c r="F78" s="77"/>
      <c r="G78" s="74"/>
      <c r="I78" s="2" t="s">
        <v>26</v>
      </c>
      <c r="J78" s="43">
        <f>G78*8</f>
        <v>0</v>
      </c>
      <c r="K78" s="85"/>
    </row>
    <row r="79" spans="1:11" ht="16" x14ac:dyDescent="0.2">
      <c r="A79" s="125"/>
      <c r="B79" s="109"/>
      <c r="C79" s="76"/>
      <c r="D79" s="109"/>
      <c r="E79" s="73"/>
      <c r="F79" s="126"/>
      <c r="G79" s="74"/>
      <c r="I79" s="2" t="s">
        <v>26</v>
      </c>
      <c r="J79" s="43">
        <f t="shared" ref="J79:J87" si="1">G79*8</f>
        <v>0</v>
      </c>
      <c r="K79" s="85"/>
    </row>
    <row r="80" spans="1:11" ht="16" x14ac:dyDescent="0.2">
      <c r="A80" s="125"/>
      <c r="B80" s="109"/>
      <c r="C80" s="76"/>
      <c r="D80" s="109"/>
      <c r="E80" s="73"/>
      <c r="F80" s="126"/>
      <c r="G80" s="74"/>
      <c r="I80" s="2" t="s">
        <v>26</v>
      </c>
      <c r="J80" s="43">
        <f t="shared" si="1"/>
        <v>0</v>
      </c>
      <c r="K80" s="85"/>
    </row>
    <row r="81" spans="1:11" ht="16" x14ac:dyDescent="0.2">
      <c r="A81" s="125"/>
      <c r="B81" s="109"/>
      <c r="C81" s="76"/>
      <c r="D81" s="109"/>
      <c r="E81" s="73"/>
      <c r="F81" s="126"/>
      <c r="G81" s="74"/>
      <c r="I81" s="2" t="s">
        <v>26</v>
      </c>
      <c r="J81" s="43">
        <f t="shared" si="1"/>
        <v>0</v>
      </c>
      <c r="K81" s="85"/>
    </row>
    <row r="82" spans="1:11" ht="16" x14ac:dyDescent="0.2">
      <c r="A82" s="125"/>
      <c r="B82" s="109"/>
      <c r="C82" s="76"/>
      <c r="D82" s="109"/>
      <c r="E82" s="73"/>
      <c r="F82" s="126"/>
      <c r="G82" s="74"/>
      <c r="I82" s="2" t="s">
        <v>26</v>
      </c>
      <c r="J82" s="43">
        <f t="shared" si="1"/>
        <v>0</v>
      </c>
      <c r="K82" s="85"/>
    </row>
    <row r="83" spans="1:11" ht="16" x14ac:dyDescent="0.2">
      <c r="A83" s="125"/>
      <c r="B83" s="109"/>
      <c r="C83" s="76"/>
      <c r="D83" s="109"/>
      <c r="E83" s="73"/>
      <c r="F83" s="126"/>
      <c r="G83" s="74"/>
      <c r="I83" s="2" t="s">
        <v>26</v>
      </c>
      <c r="J83" s="43">
        <f t="shared" si="1"/>
        <v>0</v>
      </c>
      <c r="K83" s="85"/>
    </row>
    <row r="84" spans="1:11" ht="16" x14ac:dyDescent="0.2">
      <c r="A84" s="125"/>
      <c r="B84" s="109"/>
      <c r="C84" s="76"/>
      <c r="D84" s="109"/>
      <c r="E84" s="73"/>
      <c r="F84" s="126"/>
      <c r="G84" s="74"/>
      <c r="I84" s="2" t="s">
        <v>26</v>
      </c>
      <c r="J84" s="43">
        <f t="shared" si="1"/>
        <v>0</v>
      </c>
      <c r="K84" s="85"/>
    </row>
    <row r="85" spans="1:11" ht="16" x14ac:dyDescent="0.2">
      <c r="A85" s="125"/>
      <c r="B85" s="109"/>
      <c r="C85" s="76"/>
      <c r="D85" s="109"/>
      <c r="E85" s="73"/>
      <c r="F85" s="126"/>
      <c r="G85" s="74"/>
      <c r="I85" s="2" t="s">
        <v>26</v>
      </c>
      <c r="J85" s="43">
        <f t="shared" si="1"/>
        <v>0</v>
      </c>
      <c r="K85" s="85"/>
    </row>
    <row r="86" spans="1:11" ht="16" x14ac:dyDescent="0.2">
      <c r="A86" s="125"/>
      <c r="B86" s="109"/>
      <c r="C86" s="76"/>
      <c r="D86" s="109"/>
      <c r="E86" s="73"/>
      <c r="F86" s="126"/>
      <c r="G86" s="74"/>
      <c r="I86" s="2" t="s">
        <v>26</v>
      </c>
      <c r="J86" s="43">
        <f t="shared" si="1"/>
        <v>0</v>
      </c>
      <c r="K86" s="85"/>
    </row>
    <row r="87" spans="1:11" ht="16" x14ac:dyDescent="0.2">
      <c r="A87" s="125"/>
      <c r="B87" s="109"/>
      <c r="C87" s="76"/>
      <c r="D87" s="109"/>
      <c r="E87" s="73"/>
      <c r="F87" s="126"/>
      <c r="G87" s="74"/>
      <c r="I87" s="2" t="s">
        <v>26</v>
      </c>
      <c r="J87" s="43">
        <f t="shared" si="1"/>
        <v>0</v>
      </c>
      <c r="K87" s="85"/>
    </row>
    <row r="88" spans="1:11" ht="16" x14ac:dyDescent="0.2">
      <c r="A88" s="84"/>
      <c r="C88" s="10"/>
      <c r="E88" s="112"/>
      <c r="F88" s="10"/>
      <c r="G88" s="10"/>
      <c r="H88" s="97" t="s">
        <v>31</v>
      </c>
      <c r="I88" s="99">
        <f>SUM(J78:J87)</f>
        <v>0</v>
      </c>
      <c r="K88" s="85"/>
    </row>
    <row r="89" spans="1:11" ht="16" x14ac:dyDescent="0.2">
      <c r="A89" s="84"/>
      <c r="C89" s="10"/>
      <c r="E89" s="112"/>
      <c r="F89" s="10"/>
      <c r="G89" s="10"/>
      <c r="K89" s="85"/>
    </row>
    <row r="90" spans="1:11" ht="16" x14ac:dyDescent="0.2">
      <c r="A90" s="84" t="s">
        <v>15</v>
      </c>
      <c r="C90" s="10"/>
      <c r="E90" s="112"/>
      <c r="F90" s="10"/>
      <c r="G90" s="10"/>
      <c r="K90" s="85"/>
    </row>
    <row r="91" spans="1:11" ht="16" x14ac:dyDescent="0.2">
      <c r="A91" s="84" t="s">
        <v>2</v>
      </c>
      <c r="C91" s="10" t="s">
        <v>3</v>
      </c>
      <c r="E91" s="112" t="s">
        <v>0</v>
      </c>
      <c r="F91" s="10"/>
      <c r="G91" s="10" t="s">
        <v>23</v>
      </c>
      <c r="J91" s="2" t="s">
        <v>5</v>
      </c>
      <c r="K91" s="85"/>
    </row>
    <row r="92" spans="1:11" ht="16" x14ac:dyDescent="0.2">
      <c r="A92" s="125"/>
      <c r="B92" s="109"/>
      <c r="C92" s="76"/>
      <c r="D92" s="109"/>
      <c r="E92" s="73"/>
      <c r="F92" s="126"/>
      <c r="G92" s="74"/>
      <c r="I92" s="2" t="s">
        <v>25</v>
      </c>
      <c r="J92" s="43">
        <f>G92*4</f>
        <v>0</v>
      </c>
      <c r="K92" s="85"/>
    </row>
    <row r="93" spans="1:11" ht="16" x14ac:dyDescent="0.2">
      <c r="A93" s="125"/>
      <c r="B93" s="109"/>
      <c r="C93" s="76"/>
      <c r="D93" s="109"/>
      <c r="E93" s="73"/>
      <c r="F93" s="126"/>
      <c r="G93" s="74"/>
      <c r="I93" s="2" t="s">
        <v>25</v>
      </c>
      <c r="J93" s="43">
        <f t="shared" ref="J93:J96" si="2">G93*4</f>
        <v>0</v>
      </c>
      <c r="K93" s="85"/>
    </row>
    <row r="94" spans="1:11" ht="16" x14ac:dyDescent="0.2">
      <c r="A94" s="125"/>
      <c r="B94" s="109"/>
      <c r="C94" s="76"/>
      <c r="D94" s="109"/>
      <c r="E94" s="73"/>
      <c r="F94" s="126"/>
      <c r="G94" s="74"/>
      <c r="I94" s="2" t="s">
        <v>25</v>
      </c>
      <c r="J94" s="43">
        <f t="shared" si="2"/>
        <v>0</v>
      </c>
      <c r="K94" s="85"/>
    </row>
    <row r="95" spans="1:11" ht="16" x14ac:dyDescent="0.2">
      <c r="A95" s="125"/>
      <c r="B95" s="109"/>
      <c r="C95" s="76"/>
      <c r="D95" s="109"/>
      <c r="E95" s="73"/>
      <c r="F95" s="126"/>
      <c r="G95" s="74"/>
      <c r="I95" s="2" t="s">
        <v>25</v>
      </c>
      <c r="J95" s="43">
        <f t="shared" si="2"/>
        <v>0</v>
      </c>
      <c r="K95" s="85"/>
    </row>
    <row r="96" spans="1:11" ht="16" x14ac:dyDescent="0.2">
      <c r="A96" s="125"/>
      <c r="B96" s="109"/>
      <c r="C96" s="76"/>
      <c r="D96" s="109"/>
      <c r="E96" s="73"/>
      <c r="F96" s="77"/>
      <c r="G96" s="74"/>
      <c r="I96" s="2" t="s">
        <v>25</v>
      </c>
      <c r="J96" s="43">
        <f t="shared" si="2"/>
        <v>0</v>
      </c>
      <c r="K96" s="85"/>
    </row>
    <row r="97" spans="1:11" ht="17" thickBot="1" x14ac:dyDescent="0.25">
      <c r="A97" s="93"/>
      <c r="B97" s="94"/>
      <c r="C97" s="118"/>
      <c r="D97" s="94"/>
      <c r="E97" s="118"/>
      <c r="F97" s="118"/>
      <c r="G97" s="118"/>
      <c r="H97" s="119" t="s">
        <v>31</v>
      </c>
      <c r="I97" s="120">
        <f>SUM(J92:J96)</f>
        <v>0</v>
      </c>
      <c r="J97" s="94"/>
      <c r="K97" s="96"/>
    </row>
    <row r="98" spans="1:11" ht="17" thickBot="1" x14ac:dyDescent="0.25">
      <c r="A98" s="7"/>
      <c r="C98" s="7"/>
      <c r="E98" s="7"/>
      <c r="F98" s="7"/>
      <c r="G98" s="7"/>
    </row>
    <row r="99" spans="1:11" ht="18" x14ac:dyDescent="0.2">
      <c r="A99" s="105" t="s">
        <v>34</v>
      </c>
      <c r="B99" s="106"/>
      <c r="C99" s="127"/>
      <c r="D99" s="106"/>
      <c r="E99" s="106"/>
      <c r="F99" s="127"/>
      <c r="G99" s="190" t="s">
        <v>35</v>
      </c>
      <c r="H99" s="190"/>
      <c r="I99" s="107">
        <f>SUM(I100:I124)</f>
        <v>0</v>
      </c>
      <c r="J99" s="106"/>
      <c r="K99" s="121">
        <f>I99</f>
        <v>0</v>
      </c>
    </row>
    <row r="100" spans="1:11" ht="85" x14ac:dyDescent="0.2">
      <c r="A100" s="128" t="s">
        <v>42</v>
      </c>
      <c r="C100" s="10" t="s">
        <v>89</v>
      </c>
      <c r="E100" s="47" t="s">
        <v>88</v>
      </c>
      <c r="F100" s="188" t="s">
        <v>87</v>
      </c>
      <c r="G100" s="188"/>
      <c r="H100" s="188"/>
      <c r="J100" s="2" t="s">
        <v>5</v>
      </c>
      <c r="K100" s="85"/>
    </row>
    <row r="101" spans="1:11" ht="16" x14ac:dyDescent="0.2">
      <c r="A101" s="84" t="s">
        <v>44</v>
      </c>
      <c r="B101" s="10"/>
      <c r="C101" s="102"/>
      <c r="D101" s="14"/>
      <c r="E101" s="102"/>
      <c r="F101" s="14"/>
      <c r="G101" s="101"/>
      <c r="H101" s="103"/>
      <c r="I101" s="2" t="s">
        <v>24</v>
      </c>
      <c r="J101" s="43">
        <f>IF(C101&gt;0,8,0)</f>
        <v>0</v>
      </c>
      <c r="K101" s="85"/>
    </row>
    <row r="102" spans="1:11" ht="16" x14ac:dyDescent="0.2">
      <c r="A102" s="84" t="s">
        <v>45</v>
      </c>
      <c r="B102" s="10"/>
      <c r="C102" s="102"/>
      <c r="D102" s="14"/>
      <c r="E102" s="102"/>
      <c r="F102" s="14"/>
      <c r="G102" s="101"/>
      <c r="H102" s="103"/>
      <c r="I102" s="2" t="s">
        <v>24</v>
      </c>
      <c r="J102" s="43">
        <f>IF(C102&gt;0,8,0)</f>
        <v>0</v>
      </c>
      <c r="K102" s="85"/>
    </row>
    <row r="103" spans="1:11" ht="16" x14ac:dyDescent="0.2">
      <c r="A103" s="84" t="s">
        <v>46</v>
      </c>
      <c r="B103" s="10"/>
      <c r="C103" s="102"/>
      <c r="D103" s="14"/>
      <c r="E103" s="102"/>
      <c r="F103" s="14"/>
      <c r="G103" s="101"/>
      <c r="H103" s="103"/>
      <c r="I103" s="2" t="s">
        <v>37</v>
      </c>
      <c r="J103" s="43">
        <f>IF(C103&gt;0,4,0)</f>
        <v>0</v>
      </c>
      <c r="K103" s="85"/>
    </row>
    <row r="104" spans="1:11" ht="16" x14ac:dyDescent="0.2">
      <c r="A104" s="84" t="s">
        <v>46</v>
      </c>
      <c r="B104" s="10"/>
      <c r="C104" s="102"/>
      <c r="D104" s="14"/>
      <c r="E104" s="102"/>
      <c r="F104" s="14"/>
      <c r="G104" s="101"/>
      <c r="H104" s="103"/>
      <c r="I104" s="2" t="s">
        <v>37</v>
      </c>
      <c r="J104" s="43">
        <f>IF(C104&gt;0,4,0)</f>
        <v>0</v>
      </c>
      <c r="K104" s="85"/>
    </row>
    <row r="105" spans="1:11" ht="16" x14ac:dyDescent="0.2">
      <c r="A105" s="84" t="s">
        <v>46</v>
      </c>
      <c r="B105" s="10"/>
      <c r="C105" s="102"/>
      <c r="D105" s="14"/>
      <c r="E105" s="102"/>
      <c r="F105" s="14"/>
      <c r="G105" s="101"/>
      <c r="H105" s="103"/>
      <c r="I105" s="2" t="s">
        <v>37</v>
      </c>
      <c r="J105" s="43">
        <f>IF(C105&gt;0,4,0)</f>
        <v>0</v>
      </c>
      <c r="K105" s="85"/>
    </row>
    <row r="106" spans="1:11" ht="16" x14ac:dyDescent="0.2">
      <c r="A106" s="84" t="s">
        <v>46</v>
      </c>
      <c r="B106" s="10"/>
      <c r="C106" s="102"/>
      <c r="D106" s="14"/>
      <c r="E106" s="102"/>
      <c r="F106" s="14"/>
      <c r="G106" s="101"/>
      <c r="H106" s="103"/>
      <c r="I106" s="2" t="s">
        <v>37</v>
      </c>
      <c r="J106" s="43">
        <f>IF(C106&gt;0,4,0)</f>
        <v>0</v>
      </c>
      <c r="K106" s="85"/>
    </row>
    <row r="107" spans="1:11" ht="16" x14ac:dyDescent="0.2">
      <c r="A107" s="84" t="s">
        <v>47</v>
      </c>
      <c r="B107" s="10"/>
      <c r="C107" s="102"/>
      <c r="D107" s="14"/>
      <c r="E107" s="102"/>
      <c r="F107" s="14"/>
      <c r="G107" s="101"/>
      <c r="H107" s="103"/>
      <c r="I107" s="2" t="s">
        <v>24</v>
      </c>
      <c r="J107" s="43">
        <f>IF(C107&gt;0,8,0)</f>
        <v>0</v>
      </c>
      <c r="K107" s="85"/>
    </row>
    <row r="108" spans="1:11" ht="85" x14ac:dyDescent="0.2">
      <c r="A108" s="128" t="s">
        <v>90</v>
      </c>
      <c r="B108" s="10"/>
      <c r="C108" s="10" t="s">
        <v>89</v>
      </c>
      <c r="E108" s="47" t="s">
        <v>88</v>
      </c>
      <c r="F108" s="188" t="s">
        <v>87</v>
      </c>
      <c r="G108" s="188"/>
      <c r="H108" s="188"/>
      <c r="K108" s="85"/>
    </row>
    <row r="109" spans="1:11" ht="16" x14ac:dyDescent="0.2">
      <c r="A109" s="129"/>
      <c r="B109" s="10"/>
      <c r="C109" s="102"/>
      <c r="D109" s="14"/>
      <c r="E109" s="102"/>
      <c r="F109" s="14"/>
      <c r="G109" s="100"/>
      <c r="H109" s="103"/>
      <c r="I109" s="2" t="s">
        <v>29</v>
      </c>
      <c r="J109" s="43">
        <f t="shared" ref="J109:J116" si="3">IF(C109&gt;0,2,0)</f>
        <v>0</v>
      </c>
      <c r="K109" s="85"/>
    </row>
    <row r="110" spans="1:11" ht="16" x14ac:dyDescent="0.2">
      <c r="A110" s="129"/>
      <c r="B110" s="10"/>
      <c r="C110" s="102"/>
      <c r="D110" s="14"/>
      <c r="E110" s="102"/>
      <c r="F110" s="14"/>
      <c r="G110" s="100"/>
      <c r="H110" s="103"/>
      <c r="I110" s="2" t="s">
        <v>29</v>
      </c>
      <c r="J110" s="43">
        <f t="shared" si="3"/>
        <v>0</v>
      </c>
      <c r="K110" s="85"/>
    </row>
    <row r="111" spans="1:11" ht="16" x14ac:dyDescent="0.2">
      <c r="A111" s="129"/>
      <c r="B111" s="10"/>
      <c r="C111" s="102"/>
      <c r="D111" s="14"/>
      <c r="E111" s="102"/>
      <c r="F111" s="14"/>
      <c r="G111" s="100"/>
      <c r="H111" s="103"/>
      <c r="I111" s="2" t="s">
        <v>29</v>
      </c>
      <c r="J111" s="43">
        <f t="shared" si="3"/>
        <v>0</v>
      </c>
      <c r="K111" s="85"/>
    </row>
    <row r="112" spans="1:11" ht="16" x14ac:dyDescent="0.2">
      <c r="A112" s="129"/>
      <c r="B112" s="10"/>
      <c r="C112" s="102"/>
      <c r="D112" s="14"/>
      <c r="E112" s="102"/>
      <c r="F112" s="14"/>
      <c r="G112" s="100"/>
      <c r="H112" s="103"/>
      <c r="I112" s="2" t="s">
        <v>29</v>
      </c>
      <c r="J112" s="43">
        <f t="shared" si="3"/>
        <v>0</v>
      </c>
      <c r="K112" s="85"/>
    </row>
    <row r="113" spans="1:11" ht="16" x14ac:dyDescent="0.2">
      <c r="A113" s="129"/>
      <c r="B113" s="10"/>
      <c r="C113" s="102"/>
      <c r="D113" s="14"/>
      <c r="E113" s="102"/>
      <c r="F113" s="14"/>
      <c r="G113" s="100"/>
      <c r="H113" s="103"/>
      <c r="I113" s="2" t="s">
        <v>29</v>
      </c>
      <c r="J113" s="43">
        <f t="shared" si="3"/>
        <v>0</v>
      </c>
      <c r="K113" s="85"/>
    </row>
    <row r="114" spans="1:11" ht="16" x14ac:dyDescent="0.2">
      <c r="A114" s="129"/>
      <c r="B114" s="10"/>
      <c r="C114" s="102"/>
      <c r="D114" s="14"/>
      <c r="E114" s="102"/>
      <c r="F114" s="14"/>
      <c r="G114" s="100"/>
      <c r="H114" s="103"/>
      <c r="I114" s="2" t="s">
        <v>29</v>
      </c>
      <c r="J114" s="43">
        <f t="shared" si="3"/>
        <v>0</v>
      </c>
      <c r="K114" s="85"/>
    </row>
    <row r="115" spans="1:11" ht="16" x14ac:dyDescent="0.2">
      <c r="A115" s="129"/>
      <c r="B115" s="10"/>
      <c r="C115" s="102"/>
      <c r="D115" s="14"/>
      <c r="E115" s="102"/>
      <c r="F115" s="14"/>
      <c r="G115" s="100"/>
      <c r="H115" s="103"/>
      <c r="I115" s="2" t="s">
        <v>29</v>
      </c>
      <c r="J115" s="43">
        <f t="shared" si="3"/>
        <v>0</v>
      </c>
      <c r="K115" s="85"/>
    </row>
    <row r="116" spans="1:11" ht="16" x14ac:dyDescent="0.2">
      <c r="A116" s="129"/>
      <c r="B116" s="10"/>
      <c r="C116" s="102"/>
      <c r="D116" s="14"/>
      <c r="E116" s="102"/>
      <c r="F116" s="14"/>
      <c r="G116" s="100"/>
      <c r="H116" s="103"/>
      <c r="I116" s="2" t="s">
        <v>29</v>
      </c>
      <c r="J116" s="43">
        <f t="shared" si="3"/>
        <v>0</v>
      </c>
      <c r="K116" s="85"/>
    </row>
    <row r="117" spans="1:11" ht="16" x14ac:dyDescent="0.2">
      <c r="A117" s="84"/>
      <c r="B117" s="11"/>
      <c r="C117"/>
      <c r="D117"/>
      <c r="E117"/>
      <c r="F117" s="47"/>
      <c r="G117" s="47"/>
      <c r="H117" s="97" t="s">
        <v>31</v>
      </c>
      <c r="I117" s="99">
        <f>SUM(J101:J116)</f>
        <v>0</v>
      </c>
      <c r="K117" s="85"/>
    </row>
    <row r="118" spans="1:11" ht="16" x14ac:dyDescent="0.2">
      <c r="A118" s="111"/>
      <c r="B118" s="11"/>
      <c r="D118" s="11"/>
      <c r="E118" s="130"/>
      <c r="F118" s="47"/>
      <c r="G118" s="47"/>
      <c r="H118" s="10"/>
      <c r="K118" s="85"/>
    </row>
    <row r="119" spans="1:11" ht="16" x14ac:dyDescent="0.2">
      <c r="A119" s="128" t="s">
        <v>43</v>
      </c>
      <c r="E119" s="10"/>
      <c r="F119" s="10"/>
      <c r="G119" s="10"/>
      <c r="H119" s="10"/>
      <c r="J119" s="2" t="s">
        <v>5</v>
      </c>
      <c r="K119" s="85"/>
    </row>
    <row r="120" spans="1:11" ht="16" x14ac:dyDescent="0.2">
      <c r="A120" s="84" t="s">
        <v>91</v>
      </c>
      <c r="G120" s="10"/>
      <c r="H120" s="10"/>
      <c r="K120" s="85"/>
    </row>
    <row r="121" spans="1:11" ht="16" x14ac:dyDescent="0.2">
      <c r="A121" s="84"/>
      <c r="B121" s="104"/>
      <c r="E121" s="10"/>
      <c r="F121" s="10"/>
      <c r="G121" s="10"/>
      <c r="H121" s="10"/>
      <c r="I121" s="2" t="s">
        <v>29</v>
      </c>
      <c r="J121" s="43">
        <f>B121*2</f>
        <v>0</v>
      </c>
      <c r="K121" s="85"/>
    </row>
    <row r="122" spans="1:11" ht="16" x14ac:dyDescent="0.2">
      <c r="A122" s="128" t="s">
        <v>92</v>
      </c>
      <c r="E122" s="10"/>
      <c r="F122" s="10"/>
      <c r="G122" s="10"/>
      <c r="H122" s="10"/>
      <c r="K122" s="85"/>
    </row>
    <row r="123" spans="1:11" ht="16" x14ac:dyDescent="0.2">
      <c r="A123" s="131" t="s">
        <v>10</v>
      </c>
      <c r="B123" s="104"/>
      <c r="G123" s="10"/>
      <c r="H123" s="10"/>
      <c r="I123" s="2" t="s">
        <v>26</v>
      </c>
      <c r="J123" s="43">
        <f>B123*8</f>
        <v>0</v>
      </c>
      <c r="K123" s="85"/>
    </row>
    <row r="124" spans="1:11" ht="16" x14ac:dyDescent="0.2">
      <c r="A124" s="131" t="s">
        <v>93</v>
      </c>
      <c r="B124" s="184"/>
      <c r="C124" s="185"/>
      <c r="H124" s="2" t="s">
        <v>31</v>
      </c>
      <c r="I124" s="132">
        <f>SUM(J121:J123)</f>
        <v>0</v>
      </c>
      <c r="K124" s="85"/>
    </row>
    <row r="125" spans="1:11" ht="16" x14ac:dyDescent="0.2">
      <c r="A125" s="84"/>
      <c r="B125" s="184"/>
      <c r="C125" s="185"/>
      <c r="K125" s="85"/>
    </row>
    <row r="126" spans="1:11" x14ac:dyDescent="0.15">
      <c r="A126" s="133"/>
      <c r="B126" s="184"/>
      <c r="C126" s="185"/>
      <c r="K126" s="85"/>
    </row>
    <row r="127" spans="1:11" x14ac:dyDescent="0.15">
      <c r="A127" s="133"/>
      <c r="B127" s="184"/>
      <c r="C127" s="185"/>
      <c r="K127" s="85"/>
    </row>
    <row r="128" spans="1:11" ht="14" thickBot="1" x14ac:dyDescent="0.2">
      <c r="A128" s="134"/>
      <c r="B128" s="94"/>
      <c r="C128" s="94"/>
      <c r="D128" s="94"/>
      <c r="E128" s="94"/>
      <c r="F128" s="94"/>
      <c r="G128" s="94"/>
      <c r="H128" s="94"/>
      <c r="I128" s="94"/>
      <c r="J128" s="94"/>
      <c r="K128" s="96"/>
    </row>
    <row r="131" spans="5:11" ht="16" x14ac:dyDescent="0.2">
      <c r="E131" s="1"/>
      <c r="F131" s="15"/>
      <c r="G131" s="15"/>
      <c r="H131" s="31" t="s">
        <v>6</v>
      </c>
      <c r="I131" s="6">
        <f>C2</f>
        <v>2023</v>
      </c>
      <c r="K131" s="53">
        <f>SUM(K6:K125)</f>
        <v>0</v>
      </c>
    </row>
  </sheetData>
  <sheetProtection selectLockedCells="1"/>
  <mergeCells count="51">
    <mergeCell ref="G6:H6"/>
    <mergeCell ref="G39:H39"/>
    <mergeCell ref="A14:C14"/>
    <mergeCell ref="A10:C10"/>
    <mergeCell ref="A11:C11"/>
    <mergeCell ref="A12:C12"/>
    <mergeCell ref="A13:C13"/>
    <mergeCell ref="A34:C34"/>
    <mergeCell ref="A35:C35"/>
    <mergeCell ref="A36:C36"/>
    <mergeCell ref="A26:C26"/>
    <mergeCell ref="A27:C27"/>
    <mergeCell ref="A28:C28"/>
    <mergeCell ref="A32:C32"/>
    <mergeCell ref="A33:C33"/>
    <mergeCell ref="A15:C15"/>
    <mergeCell ref="G47:H47"/>
    <mergeCell ref="G48:H48"/>
    <mergeCell ref="A16:C16"/>
    <mergeCell ref="A17:C17"/>
    <mergeCell ref="A24:C24"/>
    <mergeCell ref="A25:C25"/>
    <mergeCell ref="A18:C18"/>
    <mergeCell ref="A19:C19"/>
    <mergeCell ref="A20:C20"/>
    <mergeCell ref="G42:H42"/>
    <mergeCell ref="G43:H43"/>
    <mergeCell ref="G44:H44"/>
    <mergeCell ref="G45:H45"/>
    <mergeCell ref="G46:H46"/>
    <mergeCell ref="G49:H49"/>
    <mergeCell ref="G50:H50"/>
    <mergeCell ref="G51:H51"/>
    <mergeCell ref="G52:H52"/>
    <mergeCell ref="G60:H60"/>
    <mergeCell ref="G61:H61"/>
    <mergeCell ref="G62:H62"/>
    <mergeCell ref="G63:H63"/>
    <mergeCell ref="G64:H64"/>
    <mergeCell ref="G65:H65"/>
    <mergeCell ref="B124:C124"/>
    <mergeCell ref="B125:C125"/>
    <mergeCell ref="B126:C126"/>
    <mergeCell ref="B127:C127"/>
    <mergeCell ref="G66:H66"/>
    <mergeCell ref="G67:H67"/>
    <mergeCell ref="G68:H68"/>
    <mergeCell ref="F100:H100"/>
    <mergeCell ref="F108:H108"/>
    <mergeCell ref="G74:H74"/>
    <mergeCell ref="G99:H99"/>
  </mergeCells>
  <phoneticPr fontId="4" type="noConversion"/>
  <dataValidations count="1">
    <dataValidation type="list" allowBlank="1" showInputMessage="1" showErrorMessage="1" sqref="G60:H68 G43:H52" xr:uid="{181E18E9-9B03-5549-B1B0-4F084E228BAF}">
      <formula1>"Select one, Primary author, Secondary author"</formula1>
    </dataValidation>
  </dataValidations>
  <printOptions gridLinesSet="0"/>
  <pageMargins left="0.75" right="0.75" top="1" bottom="1" header="0.5" footer="0.5"/>
  <pageSetup paperSize="9" orientation="portrait" r:id="rId1"/>
  <headerFooter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2"/>
  <sheetViews>
    <sheetView workbookViewId="0">
      <selection activeCell="C5" sqref="C5"/>
    </sheetView>
  </sheetViews>
  <sheetFormatPr baseColWidth="10" defaultColWidth="10.7109375" defaultRowHeight="16" x14ac:dyDescent="0.2"/>
  <cols>
    <col min="1" max="1" width="42.42578125" customWidth="1"/>
  </cols>
  <sheetData>
    <row r="1" spans="1:10" ht="20" x14ac:dyDescent="0.25">
      <c r="A1" s="48" t="s">
        <v>51</v>
      </c>
    </row>
    <row r="2" spans="1:10" x14ac:dyDescent="0.2">
      <c r="A2" s="39" t="s">
        <v>39</v>
      </c>
      <c r="C2" s="37"/>
      <c r="D2" s="202" t="s">
        <v>48</v>
      </c>
      <c r="E2" s="203"/>
      <c r="F2" s="203"/>
      <c r="G2" s="203"/>
      <c r="H2" s="203"/>
    </row>
    <row r="3" spans="1:10" x14ac:dyDescent="0.2">
      <c r="A3" s="39"/>
      <c r="B3" s="46"/>
      <c r="C3" s="37"/>
      <c r="D3" s="202"/>
      <c r="E3" s="203"/>
      <c r="F3" s="203"/>
      <c r="G3" s="203"/>
      <c r="H3" s="203"/>
    </row>
    <row r="4" spans="1:10" ht="17" thickBot="1" x14ac:dyDescent="0.25">
      <c r="A4" s="37" t="s">
        <v>54</v>
      </c>
      <c r="B4" s="46" t="str">
        <f>LEFT('Start here'!C18,4)</f>
        <v>2019</v>
      </c>
      <c r="C4" s="37"/>
      <c r="D4" s="203"/>
      <c r="E4" s="203"/>
      <c r="F4" s="203"/>
      <c r="G4" s="203"/>
      <c r="H4" s="203"/>
    </row>
    <row r="5" spans="1:10" x14ac:dyDescent="0.2">
      <c r="A5" s="49"/>
      <c r="B5" s="50" t="str">
        <f>$B$4</f>
        <v>2019</v>
      </c>
      <c r="C5" s="50">
        <f>$B$4+1</f>
        <v>2020</v>
      </c>
      <c r="D5" s="50">
        <f>B4+2</f>
        <v>2021</v>
      </c>
      <c r="E5" s="50">
        <f>B4+3</f>
        <v>2022</v>
      </c>
      <c r="F5" s="50">
        <f>B4+4</f>
        <v>2023</v>
      </c>
      <c r="G5" s="51"/>
      <c r="H5" s="37"/>
    </row>
    <row r="6" spans="1:10" x14ac:dyDescent="0.2">
      <c r="A6" s="20"/>
      <c r="B6" s="22">
        <v>2016</v>
      </c>
      <c r="C6" s="21">
        <f>B6+1</f>
        <v>2017</v>
      </c>
      <c r="D6" s="21">
        <f>C6+1</f>
        <v>2018</v>
      </c>
      <c r="E6" s="21">
        <f>D6+1</f>
        <v>2019</v>
      </c>
      <c r="F6" s="21">
        <f>E6+1</f>
        <v>2020</v>
      </c>
      <c r="G6" s="24" t="s">
        <v>16</v>
      </c>
      <c r="H6" s="29" t="s">
        <v>55</v>
      </c>
    </row>
    <row r="7" spans="1:10" x14ac:dyDescent="0.2">
      <c r="A7" s="20" t="s">
        <v>57</v>
      </c>
      <c r="B7" s="21">
        <f>'Year 1'!K6</f>
        <v>0</v>
      </c>
      <c r="C7" s="21">
        <f>'Year 2'!K6</f>
        <v>0</v>
      </c>
      <c r="D7" s="21">
        <f>'Year 3'!K6</f>
        <v>0</v>
      </c>
      <c r="E7" s="21">
        <f>'Year 4'!K6</f>
        <v>0</v>
      </c>
      <c r="F7" s="21">
        <f>'Year 5'!K6</f>
        <v>0</v>
      </c>
      <c r="G7" s="25">
        <f>SUM(B7:F7)</f>
        <v>0</v>
      </c>
      <c r="H7" s="29"/>
    </row>
    <row r="8" spans="1:10" x14ac:dyDescent="0.2">
      <c r="A8" s="20" t="s">
        <v>58</v>
      </c>
      <c r="B8" s="21">
        <f>'Year 1'!K39</f>
        <v>0</v>
      </c>
      <c r="C8" s="21">
        <f>'Year 2'!K39</f>
        <v>0</v>
      </c>
      <c r="D8" s="21">
        <f>'Year 3'!K39</f>
        <v>0</v>
      </c>
      <c r="E8" s="21">
        <f>'Year 4'!K39</f>
        <v>0</v>
      </c>
      <c r="F8" s="21">
        <f>'Year 5'!K39</f>
        <v>0</v>
      </c>
      <c r="G8" s="25">
        <f>SUM(B8:F8)</f>
        <v>0</v>
      </c>
    </row>
    <row r="9" spans="1:10" x14ac:dyDescent="0.2">
      <c r="A9" s="20" t="s">
        <v>59</v>
      </c>
      <c r="B9" s="21">
        <f>'Year 1'!K74</f>
        <v>0</v>
      </c>
      <c r="C9" s="21">
        <f>'Year 2'!K74</f>
        <v>0</v>
      </c>
      <c r="D9" s="21">
        <f>'Year 3'!K74</f>
        <v>0</v>
      </c>
      <c r="E9" s="21">
        <f>'Year 4'!K74</f>
        <v>0</v>
      </c>
      <c r="F9" s="21">
        <f>'Year 5'!K74</f>
        <v>0</v>
      </c>
      <c r="G9" s="25">
        <f>SUM(B9:F9)</f>
        <v>0</v>
      </c>
      <c r="H9" s="29"/>
    </row>
    <row r="10" spans="1:10" x14ac:dyDescent="0.2">
      <c r="A10" s="20" t="s">
        <v>60</v>
      </c>
      <c r="B10" s="21">
        <f>'Year 1'!K99</f>
        <v>0</v>
      </c>
      <c r="C10" s="21">
        <f>'Year 2'!K99</f>
        <v>0</v>
      </c>
      <c r="D10" s="21">
        <f>'Year 3'!K99</f>
        <v>0</v>
      </c>
      <c r="E10" s="21">
        <f>'Year 4'!K99</f>
        <v>0</v>
      </c>
      <c r="F10" s="21">
        <f>'Year 5'!K99</f>
        <v>0</v>
      </c>
      <c r="G10" s="25">
        <f>SUM(B10:F10)</f>
        <v>0</v>
      </c>
      <c r="H10" s="29"/>
    </row>
    <row r="11" spans="1:10" ht="17" thickBot="1" x14ac:dyDescent="0.25">
      <c r="A11" s="26" t="s">
        <v>7</v>
      </c>
      <c r="B11" s="27">
        <f t="shared" ref="B11:G11" si="0">SUM(B7:B10)</f>
        <v>0</v>
      </c>
      <c r="C11" s="27">
        <f t="shared" si="0"/>
        <v>0</v>
      </c>
      <c r="D11" s="27">
        <f t="shared" si="0"/>
        <v>0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30" t="s">
        <v>40</v>
      </c>
      <c r="I11" s="23"/>
      <c r="J11" s="23"/>
    </row>
    <row r="12" spans="1:10" x14ac:dyDescent="0.2">
      <c r="A12" s="37"/>
      <c r="B12" s="37"/>
      <c r="C12" s="37"/>
      <c r="D12" s="37"/>
      <c r="E12" s="37"/>
      <c r="F12" s="37"/>
      <c r="G12" s="37"/>
      <c r="H12" s="37"/>
    </row>
  </sheetData>
  <mergeCells count="1">
    <mergeCell ref="D2:H4"/>
  </mergeCells>
  <conditionalFormatting sqref="G11:J11">
    <cfRule type="expression" dxfId="0" priority="1">
      <formula>$G$27&lt;100</formula>
    </cfRule>
  </conditionalFormatting>
  <dataValidations count="1">
    <dataValidation allowBlank="1" showInputMessage="1" showErrorMessage="1" errorTitle="Error" error="Enter a 4-digit year" sqref="B3:B4" xr:uid="{00000000-0002-0000-0900-000000000000}"/>
  </dataValidation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A2" sqref="A2"/>
    </sheetView>
  </sheetViews>
  <sheetFormatPr baseColWidth="10" defaultColWidth="10.7109375" defaultRowHeight="16" x14ac:dyDescent="0.2"/>
  <cols>
    <col min="1" max="16384" width="10.7109375" style="14"/>
  </cols>
  <sheetData>
    <row r="1" spans="1:1" x14ac:dyDescent="0.2">
      <c r="A1" s="16" t="s">
        <v>41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63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Year 1</vt:lpstr>
      <vt:lpstr>Year 2</vt:lpstr>
      <vt:lpstr>Year 3</vt:lpstr>
      <vt:lpstr>Year 4</vt:lpstr>
      <vt:lpstr>Year 5</vt:lpstr>
      <vt:lpstr>Summary</vt:lpstr>
      <vt:lpstr>Supplemental</vt:lpstr>
      <vt:lpstr>+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ECLAM Re-certification</dc:title>
  <dc:subject/>
  <dc:creator>Janet Rodgers</dc:creator>
  <cp:keywords/>
  <dc:description/>
  <cp:lastModifiedBy>Janet Rodgers</cp:lastModifiedBy>
  <cp:lastPrinted>2006-03-22T08:38:24Z</cp:lastPrinted>
  <dcterms:created xsi:type="dcterms:W3CDTF">2004-02-17T11:43:19Z</dcterms:created>
  <dcterms:modified xsi:type="dcterms:W3CDTF">2024-09-27T17:10:37Z</dcterms:modified>
  <cp:category/>
</cp:coreProperties>
</file>